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C:\Users\FBCS\Desktop\"/>
    </mc:Choice>
  </mc:AlternateContent>
  <xr:revisionPtr revIDLastSave="0" documentId="13_ncr:1_{EBA819D7-6F92-406B-B0B2-8377881B279F}" xr6:coauthVersionLast="47" xr6:coauthVersionMax="47" xr10:uidLastSave="{00000000-0000-0000-0000-000000000000}"/>
  <bookViews>
    <workbookView xWindow="-110" yWindow="-110" windowWidth="19420" windowHeight="11500" activeTab="1" xr2:uid="{00000000-000D-0000-FFFF-FFFF00000000}"/>
  </bookViews>
  <sheets>
    <sheet name="Chart1" sheetId="3" r:id="rId1"/>
    <sheet name="Calendar" sheetId="1" r:id="rId2"/>
    <sheet name="©" sheetId="2" r:id="rId3"/>
  </sheets>
  <definedNames>
    <definedName name="_xlnm.Print_Area" localSheetId="1">Calendar!$B$7:$AB$45</definedName>
    <definedName name="valuevx">42.314159</definedName>
    <definedName name="vertex42_copyright" hidden="1">"© 2013-2019 Vertex42 LLC"</definedName>
    <definedName name="vertex42_id" hidden="1">"yearly-calendar-notes-landscape.xlsx"</definedName>
    <definedName name="vertex42_title" hidden="1">"Yearly Calendar Template with Notes - Landscape"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1" l="1"/>
  <c r="B9" i="1"/>
  <c r="X37" i="1"/>
  <c r="W37" i="1"/>
  <c r="V37" i="1"/>
  <c r="U37" i="1"/>
  <c r="T37" i="1"/>
  <c r="S37" i="1"/>
  <c r="R37" i="1"/>
  <c r="P37" i="1"/>
  <c r="O37" i="1"/>
  <c r="N37" i="1"/>
  <c r="M37" i="1"/>
  <c r="L37" i="1"/>
  <c r="K37" i="1"/>
  <c r="J37" i="1"/>
  <c r="H37" i="1"/>
  <c r="G37" i="1"/>
  <c r="F37" i="1"/>
  <c r="E37" i="1"/>
  <c r="D37" i="1"/>
  <c r="C37" i="1"/>
  <c r="B37" i="1"/>
  <c r="X28" i="1"/>
  <c r="W28" i="1"/>
  <c r="V28" i="1"/>
  <c r="U28" i="1"/>
  <c r="T28" i="1"/>
  <c r="S28" i="1"/>
  <c r="R28" i="1"/>
  <c r="P28" i="1"/>
  <c r="O28" i="1"/>
  <c r="N28" i="1"/>
  <c r="M28" i="1"/>
  <c r="L28" i="1"/>
  <c r="K28" i="1"/>
  <c r="J28" i="1"/>
  <c r="H28" i="1"/>
  <c r="G28" i="1"/>
  <c r="F28" i="1"/>
  <c r="E28" i="1"/>
  <c r="D28" i="1"/>
  <c r="C28" i="1"/>
  <c r="B28" i="1"/>
  <c r="H19" i="1"/>
  <c r="G19" i="1"/>
  <c r="F19" i="1"/>
  <c r="E19" i="1"/>
  <c r="D19" i="1"/>
  <c r="C19" i="1"/>
  <c r="B19" i="1"/>
  <c r="P19" i="1"/>
  <c r="O19" i="1"/>
  <c r="N19" i="1"/>
  <c r="M19" i="1"/>
  <c r="L19" i="1"/>
  <c r="K19" i="1"/>
  <c r="J19" i="1"/>
  <c r="X19" i="1"/>
  <c r="W19" i="1"/>
  <c r="V19" i="1"/>
  <c r="U19" i="1"/>
  <c r="T19" i="1"/>
  <c r="S19" i="1"/>
  <c r="R19" i="1"/>
  <c r="X10" i="1"/>
  <c r="W10" i="1"/>
  <c r="V10" i="1"/>
  <c r="U10" i="1"/>
  <c r="T10" i="1"/>
  <c r="S10" i="1"/>
  <c r="R10" i="1"/>
  <c r="K10" i="1"/>
  <c r="P10" i="1" l="1"/>
  <c r="O10" i="1"/>
  <c r="N10" i="1"/>
  <c r="M10" i="1"/>
  <c r="L10" i="1"/>
  <c r="J10" i="1"/>
  <c r="D10" i="1"/>
  <c r="H10" i="1"/>
  <c r="G10" i="1"/>
  <c r="F10" i="1"/>
  <c r="E10" i="1"/>
  <c r="C10" i="1"/>
  <c r="J9" i="1" l="1"/>
  <c r="B11" i="1"/>
  <c r="C11" i="1" s="1"/>
  <c r="D11" i="1" s="1"/>
  <c r="E11" i="1" s="1"/>
  <c r="F11" i="1" s="1"/>
  <c r="G11" i="1" s="1"/>
  <c r="H11" i="1" s="1"/>
  <c r="B12" i="1" s="1"/>
  <c r="C12" i="1" s="1"/>
  <c r="D12" i="1" s="1"/>
  <c r="E12" i="1" s="1"/>
  <c r="F12" i="1" s="1"/>
  <c r="G12" i="1" s="1"/>
  <c r="H12" i="1" s="1"/>
  <c r="B13" i="1" s="1"/>
  <c r="C13" i="1" s="1"/>
  <c r="D13" i="1" s="1"/>
  <c r="E13" i="1" s="1"/>
  <c r="F13" i="1" s="1"/>
  <c r="G13" i="1" s="1"/>
  <c r="H13" i="1" s="1"/>
  <c r="B14" i="1" s="1"/>
  <c r="C14" i="1" s="1"/>
  <c r="D14" i="1" s="1"/>
  <c r="E14" i="1" s="1"/>
  <c r="F14" i="1" s="1"/>
  <c r="G14" i="1" s="1"/>
  <c r="H14" i="1" s="1"/>
  <c r="B15" i="1" s="1"/>
  <c r="C15" i="1" s="1"/>
  <c r="D15" i="1" s="1"/>
  <c r="E15" i="1" s="1"/>
  <c r="F15" i="1" s="1"/>
  <c r="G15" i="1" s="1"/>
  <c r="H15" i="1" s="1"/>
  <c r="B16" i="1" s="1"/>
  <c r="C16" i="1" s="1"/>
  <c r="D16" i="1" s="1"/>
  <c r="E16" i="1" s="1"/>
  <c r="F16" i="1" s="1"/>
  <c r="G16" i="1" s="1"/>
  <c r="H16" i="1" s="1"/>
  <c r="R9" i="1" l="1"/>
  <c r="J11" i="1"/>
  <c r="K11" i="1" s="1"/>
  <c r="L11" i="1" s="1"/>
  <c r="M11" i="1" s="1"/>
  <c r="N11" i="1" s="1"/>
  <c r="O11" i="1" s="1"/>
  <c r="P11" i="1" s="1"/>
  <c r="J12" i="1" s="1"/>
  <c r="K12" i="1" s="1"/>
  <c r="L12" i="1" s="1"/>
  <c r="M12" i="1" s="1"/>
  <c r="N12" i="1" s="1"/>
  <c r="O12" i="1" s="1"/>
  <c r="P12" i="1" s="1"/>
  <c r="J13" i="1" s="1"/>
  <c r="K13" i="1" s="1"/>
  <c r="L13" i="1" s="1"/>
  <c r="M13" i="1" s="1"/>
  <c r="N13" i="1" s="1"/>
  <c r="O13" i="1" s="1"/>
  <c r="P13" i="1" s="1"/>
  <c r="J14" i="1" s="1"/>
  <c r="K14" i="1" s="1"/>
  <c r="L14" i="1" s="1"/>
  <c r="M14" i="1" s="1"/>
  <c r="N14" i="1" s="1"/>
  <c r="O14" i="1" s="1"/>
  <c r="P14" i="1" s="1"/>
  <c r="J15" i="1" s="1"/>
  <c r="K15" i="1" s="1"/>
  <c r="L15" i="1" s="1"/>
  <c r="M15" i="1" s="1"/>
  <c r="N15" i="1" s="1"/>
  <c r="O15" i="1" s="1"/>
  <c r="P15" i="1" s="1"/>
  <c r="J16" i="1" s="1"/>
  <c r="K16" i="1" s="1"/>
  <c r="L16" i="1" s="1"/>
  <c r="M16" i="1" s="1"/>
  <c r="N16" i="1" s="1"/>
  <c r="O16" i="1" s="1"/>
  <c r="P16" i="1" s="1"/>
  <c r="B18" i="1" l="1"/>
  <c r="J18" i="1" s="1"/>
  <c r="R18" i="1" s="1"/>
  <c r="B27" i="1" s="1"/>
  <c r="J27" i="1" s="1"/>
  <c r="R27" i="1" s="1"/>
  <c r="B36" i="1" s="1"/>
  <c r="J36" i="1" s="1"/>
  <c r="R36" i="1" s="1"/>
  <c r="R11" i="1"/>
  <c r="S11" i="1" s="1"/>
  <c r="T11" i="1" s="1"/>
  <c r="U11" i="1" s="1"/>
  <c r="V11" i="1" s="1"/>
  <c r="W11" i="1" s="1"/>
  <c r="X11" i="1" s="1"/>
  <c r="R12" i="1" s="1"/>
  <c r="S12" i="1" s="1"/>
  <c r="T12" i="1" s="1"/>
  <c r="U12" i="1" s="1"/>
  <c r="V12" i="1" s="1"/>
  <c r="W12" i="1" s="1"/>
  <c r="X12" i="1" s="1"/>
  <c r="R13" i="1" s="1"/>
  <c r="S13" i="1" s="1"/>
  <c r="T13" i="1" s="1"/>
  <c r="U13" i="1" s="1"/>
  <c r="V13" i="1" s="1"/>
  <c r="W13" i="1" s="1"/>
  <c r="X13" i="1" s="1"/>
  <c r="R14" i="1" s="1"/>
  <c r="S14" i="1" s="1"/>
  <c r="T14" i="1" s="1"/>
  <c r="U14" i="1" s="1"/>
  <c r="V14" i="1" s="1"/>
  <c r="W14" i="1" s="1"/>
  <c r="X14" i="1" s="1"/>
  <c r="R15" i="1" s="1"/>
  <c r="S15" i="1" s="1"/>
  <c r="T15" i="1" s="1"/>
  <c r="U15" i="1" s="1"/>
  <c r="V15" i="1" s="1"/>
  <c r="W15" i="1" s="1"/>
  <c r="X15" i="1" s="1"/>
  <c r="R16" i="1" s="1"/>
  <c r="S16" i="1" s="1"/>
  <c r="T16" i="1" s="1"/>
  <c r="U16" i="1" s="1"/>
  <c r="V16" i="1" s="1"/>
  <c r="W16" i="1" s="1"/>
  <c r="X16" i="1" s="1"/>
  <c r="B20" i="1" l="1"/>
  <c r="C20" i="1" s="1"/>
  <c r="D20" i="1" s="1"/>
  <c r="E20" i="1" s="1"/>
  <c r="F20" i="1" s="1"/>
  <c r="G20" i="1" s="1"/>
  <c r="H20" i="1" s="1"/>
  <c r="B21" i="1" s="1"/>
  <c r="C21" i="1" s="1"/>
  <c r="D21" i="1" s="1"/>
  <c r="E21" i="1" s="1"/>
  <c r="F21" i="1" s="1"/>
  <c r="G21" i="1" s="1"/>
  <c r="H21" i="1" s="1"/>
  <c r="B22" i="1" s="1"/>
  <c r="C22" i="1" s="1"/>
  <c r="D22" i="1" s="1"/>
  <c r="E22" i="1" s="1"/>
  <c r="F22" i="1" s="1"/>
  <c r="G22" i="1" s="1"/>
  <c r="H22" i="1" s="1"/>
  <c r="B23" i="1" s="1"/>
  <c r="C23" i="1" s="1"/>
  <c r="D23" i="1" s="1"/>
  <c r="E23" i="1" s="1"/>
  <c r="F23" i="1" s="1"/>
  <c r="G23" i="1" s="1"/>
  <c r="H23" i="1" s="1"/>
  <c r="B24" i="1" s="1"/>
  <c r="C24" i="1" s="1"/>
  <c r="D24" i="1" s="1"/>
  <c r="E24" i="1" s="1"/>
  <c r="F24" i="1" s="1"/>
  <c r="G24" i="1" s="1"/>
  <c r="H24" i="1" s="1"/>
  <c r="B25" i="1" s="1"/>
  <c r="C25" i="1" s="1"/>
  <c r="D25" i="1" s="1"/>
  <c r="E25" i="1" s="1"/>
  <c r="F25" i="1" s="1"/>
  <c r="G25" i="1" s="1"/>
  <c r="H25" i="1" s="1"/>
  <c r="J20" i="1" l="1"/>
  <c r="K20" i="1" s="1"/>
  <c r="L20" i="1" s="1"/>
  <c r="M20" i="1" s="1"/>
  <c r="N20" i="1" s="1"/>
  <c r="O20" i="1" s="1"/>
  <c r="P20" i="1" s="1"/>
  <c r="J21" i="1" s="1"/>
  <c r="K21" i="1" s="1"/>
  <c r="L21" i="1" s="1"/>
  <c r="M21" i="1" s="1"/>
  <c r="N21" i="1" s="1"/>
  <c r="O21" i="1" s="1"/>
  <c r="P21" i="1" s="1"/>
  <c r="J22" i="1" s="1"/>
  <c r="K22" i="1" s="1"/>
  <c r="L22" i="1" s="1"/>
  <c r="M22" i="1" s="1"/>
  <c r="N22" i="1" s="1"/>
  <c r="O22" i="1" s="1"/>
  <c r="P22" i="1" s="1"/>
  <c r="J23" i="1" s="1"/>
  <c r="K23" i="1" s="1"/>
  <c r="L23" i="1" s="1"/>
  <c r="M23" i="1" s="1"/>
  <c r="N23" i="1" s="1"/>
  <c r="O23" i="1" s="1"/>
  <c r="P23" i="1" s="1"/>
  <c r="J24" i="1" s="1"/>
  <c r="K24" i="1" s="1"/>
  <c r="L24" i="1" s="1"/>
  <c r="M24" i="1" s="1"/>
  <c r="N24" i="1" s="1"/>
  <c r="O24" i="1" s="1"/>
  <c r="P24" i="1" s="1"/>
  <c r="J25" i="1" s="1"/>
  <c r="K25" i="1" s="1"/>
  <c r="L25" i="1" s="1"/>
  <c r="M25" i="1" s="1"/>
  <c r="N25" i="1" s="1"/>
  <c r="O25" i="1" s="1"/>
  <c r="P25" i="1" s="1"/>
  <c r="R20" i="1" l="1"/>
  <c r="S20" i="1" s="1"/>
  <c r="T20" i="1" s="1"/>
  <c r="U20" i="1" s="1"/>
  <c r="V20" i="1" s="1"/>
  <c r="W20" i="1" s="1"/>
  <c r="X20" i="1" s="1"/>
  <c r="R21" i="1" s="1"/>
  <c r="S21" i="1" s="1"/>
  <c r="T21" i="1" s="1"/>
  <c r="U21" i="1" s="1"/>
  <c r="V21" i="1" s="1"/>
  <c r="W21" i="1" s="1"/>
  <c r="X21" i="1" s="1"/>
  <c r="R22" i="1" s="1"/>
  <c r="S22" i="1" s="1"/>
  <c r="T22" i="1" s="1"/>
  <c r="U22" i="1" s="1"/>
  <c r="V22" i="1" s="1"/>
  <c r="W22" i="1" s="1"/>
  <c r="X22" i="1" s="1"/>
  <c r="R23" i="1" s="1"/>
  <c r="S23" i="1" s="1"/>
  <c r="T23" i="1" s="1"/>
  <c r="U23" i="1" s="1"/>
  <c r="V23" i="1" s="1"/>
  <c r="W23" i="1" s="1"/>
  <c r="X23" i="1" s="1"/>
  <c r="R24" i="1" s="1"/>
  <c r="S24" i="1" s="1"/>
  <c r="T24" i="1" s="1"/>
  <c r="U24" i="1" s="1"/>
  <c r="V24" i="1" s="1"/>
  <c r="W24" i="1" s="1"/>
  <c r="X24" i="1" s="1"/>
  <c r="R25" i="1" s="1"/>
  <c r="S25" i="1" s="1"/>
  <c r="T25" i="1" s="1"/>
  <c r="U25" i="1" s="1"/>
  <c r="V25" i="1" s="1"/>
  <c r="W25" i="1" s="1"/>
  <c r="X25" i="1" s="1"/>
  <c r="B29" i="1" l="1"/>
  <c r="C29" i="1" s="1"/>
  <c r="D29" i="1" s="1"/>
  <c r="E29" i="1" s="1"/>
  <c r="F29" i="1" s="1"/>
  <c r="G29" i="1" s="1"/>
  <c r="H29" i="1" s="1"/>
  <c r="B30" i="1" s="1"/>
  <c r="C30" i="1" s="1"/>
  <c r="D30" i="1" s="1"/>
  <c r="E30" i="1" s="1"/>
  <c r="F30" i="1" s="1"/>
  <c r="G30" i="1" s="1"/>
  <c r="H30" i="1" s="1"/>
  <c r="B31" i="1" s="1"/>
  <c r="C31" i="1" s="1"/>
  <c r="D31" i="1" s="1"/>
  <c r="E31" i="1" s="1"/>
  <c r="F31" i="1" s="1"/>
  <c r="G31" i="1" s="1"/>
  <c r="H31" i="1" s="1"/>
  <c r="B32" i="1" s="1"/>
  <c r="C32" i="1" s="1"/>
  <c r="D32" i="1" s="1"/>
  <c r="E32" i="1" s="1"/>
  <c r="F32" i="1" s="1"/>
  <c r="G32" i="1" s="1"/>
  <c r="H32" i="1" s="1"/>
  <c r="B33" i="1" s="1"/>
  <c r="C33" i="1" s="1"/>
  <c r="D33" i="1" s="1"/>
  <c r="E33" i="1" s="1"/>
  <c r="F33" i="1" s="1"/>
  <c r="G33" i="1" s="1"/>
  <c r="H33" i="1" s="1"/>
  <c r="B34" i="1" s="1"/>
  <c r="C34" i="1" s="1"/>
  <c r="D34" i="1" s="1"/>
  <c r="E34" i="1" s="1"/>
  <c r="F34" i="1" s="1"/>
  <c r="G34" i="1" s="1"/>
  <c r="H34" i="1" s="1"/>
  <c r="J29" i="1" l="1"/>
  <c r="K29" i="1" s="1"/>
  <c r="L29" i="1" s="1"/>
  <c r="M29" i="1" s="1"/>
  <c r="N29" i="1" s="1"/>
  <c r="O29" i="1" s="1"/>
  <c r="P29" i="1" s="1"/>
  <c r="J30" i="1" s="1"/>
  <c r="K30" i="1" s="1"/>
  <c r="L30" i="1" s="1"/>
  <c r="M30" i="1" s="1"/>
  <c r="N30" i="1" s="1"/>
  <c r="O30" i="1" s="1"/>
  <c r="P30" i="1" s="1"/>
  <c r="J31" i="1" s="1"/>
  <c r="K31" i="1" s="1"/>
  <c r="L31" i="1" s="1"/>
  <c r="M31" i="1" s="1"/>
  <c r="N31" i="1" s="1"/>
  <c r="O31" i="1" s="1"/>
  <c r="P31" i="1" s="1"/>
  <c r="J32" i="1" s="1"/>
  <c r="K32" i="1" s="1"/>
  <c r="L32" i="1" s="1"/>
  <c r="M32" i="1" s="1"/>
  <c r="N32" i="1" s="1"/>
  <c r="O32" i="1" s="1"/>
  <c r="P32" i="1" s="1"/>
  <c r="J33" i="1" s="1"/>
  <c r="K33" i="1" s="1"/>
  <c r="L33" i="1" s="1"/>
  <c r="M33" i="1" s="1"/>
  <c r="N33" i="1" s="1"/>
  <c r="O33" i="1" s="1"/>
  <c r="P33" i="1" s="1"/>
  <c r="J34" i="1" s="1"/>
  <c r="K34" i="1" s="1"/>
  <c r="L34" i="1" s="1"/>
  <c r="M34" i="1" s="1"/>
  <c r="N34" i="1" s="1"/>
  <c r="O34" i="1" s="1"/>
  <c r="P34" i="1" s="1"/>
  <c r="R29" i="1" l="1"/>
  <c r="S29" i="1" s="1"/>
  <c r="T29" i="1" s="1"/>
  <c r="U29" i="1" s="1"/>
  <c r="V29" i="1" s="1"/>
  <c r="W29" i="1" s="1"/>
  <c r="X29" i="1" s="1"/>
  <c r="R30" i="1" s="1"/>
  <c r="S30" i="1" l="1"/>
  <c r="T30" i="1" s="1"/>
  <c r="U30" i="1" s="1"/>
  <c r="V30" i="1" s="1"/>
  <c r="W30" i="1" s="1"/>
  <c r="X30" i="1" s="1"/>
  <c r="R31" i="1" s="1"/>
  <c r="S31" i="1" s="1"/>
  <c r="T31" i="1" s="1"/>
  <c r="U31" i="1" s="1"/>
  <c r="V31" i="1" s="1"/>
  <c r="W31" i="1" s="1"/>
  <c r="X31" i="1" s="1"/>
  <c r="R32" i="1" s="1"/>
  <c r="S32" i="1" s="1"/>
  <c r="T32" i="1" s="1"/>
  <c r="U32" i="1" s="1"/>
  <c r="V32" i="1" s="1"/>
  <c r="W32" i="1" s="1"/>
  <c r="X32" i="1" s="1"/>
  <c r="R33" i="1" s="1"/>
  <c r="S33" i="1" s="1"/>
  <c r="T33" i="1" s="1"/>
  <c r="U33" i="1" s="1"/>
  <c r="V33" i="1" s="1"/>
  <c r="W33" i="1" s="1"/>
  <c r="X33" i="1" s="1"/>
  <c r="R34" i="1" s="1"/>
  <c r="S34" i="1" s="1"/>
  <c r="T34" i="1" s="1"/>
  <c r="U34" i="1" s="1"/>
  <c r="V34" i="1" s="1"/>
  <c r="W34" i="1" s="1"/>
  <c r="X34" i="1" s="1"/>
  <c r="B38" i="1"/>
  <c r="C38" i="1" s="1"/>
  <c r="D38" i="1" s="1"/>
  <c r="E38" i="1" s="1"/>
  <c r="F38" i="1" s="1"/>
  <c r="G38" i="1" s="1"/>
  <c r="H38" i="1" s="1"/>
  <c r="B39" i="1" s="1"/>
  <c r="C39" i="1" s="1"/>
  <c r="D39" i="1" s="1"/>
  <c r="E39" i="1" s="1"/>
  <c r="F39" i="1" s="1"/>
  <c r="G39" i="1" s="1"/>
  <c r="H39" i="1" s="1"/>
  <c r="B40" i="1" s="1"/>
  <c r="C40" i="1" s="1"/>
  <c r="D40" i="1" s="1"/>
  <c r="E40" i="1" s="1"/>
  <c r="F40" i="1" s="1"/>
  <c r="G40" i="1" s="1"/>
  <c r="H40" i="1" s="1"/>
  <c r="B41" i="1" s="1"/>
  <c r="C41" i="1" s="1"/>
  <c r="D41" i="1" s="1"/>
  <c r="E41" i="1" l="1"/>
  <c r="F41" i="1" s="1"/>
  <c r="G41" i="1" s="1"/>
  <c r="H41" i="1" s="1"/>
  <c r="B42" i="1" s="1"/>
  <c r="C42" i="1" s="1"/>
  <c r="D42" i="1" s="1"/>
  <c r="E42" i="1" s="1"/>
  <c r="F42" i="1" s="1"/>
  <c r="G42" i="1" s="1"/>
  <c r="H42" i="1" s="1"/>
  <c r="B43" i="1" s="1"/>
  <c r="C43" i="1" s="1"/>
  <c r="D43" i="1" s="1"/>
  <c r="E43" i="1" s="1"/>
  <c r="F43" i="1" s="1"/>
  <c r="G43" i="1" s="1"/>
  <c r="H43" i="1" s="1"/>
  <c r="R38" i="1"/>
  <c r="S38" i="1" s="1"/>
  <c r="T38" i="1" s="1"/>
  <c r="U38" i="1" s="1"/>
  <c r="V38" i="1" s="1"/>
  <c r="W38" i="1" s="1"/>
  <c r="X38" i="1" s="1"/>
  <c r="R39" i="1" s="1"/>
  <c r="S39" i="1" s="1"/>
  <c r="T39" i="1" s="1"/>
  <c r="U39" i="1" s="1"/>
  <c r="V39" i="1" s="1"/>
  <c r="W39" i="1" s="1"/>
  <c r="X39" i="1" s="1"/>
  <c r="R40" i="1" s="1"/>
  <c r="S40" i="1" s="1"/>
  <c r="T40" i="1" s="1"/>
  <c r="U40" i="1" s="1"/>
  <c r="V40" i="1" s="1"/>
  <c r="W40" i="1" s="1"/>
  <c r="X40" i="1" s="1"/>
  <c r="R41" i="1" s="1"/>
  <c r="S41" i="1" s="1"/>
  <c r="T41" i="1" s="1"/>
  <c r="U41" i="1" s="1"/>
  <c r="V41" i="1" s="1"/>
  <c r="W41" i="1" s="1"/>
  <c r="X41" i="1" s="1"/>
  <c r="R42" i="1" s="1"/>
  <c r="S42" i="1" s="1"/>
  <c r="T42" i="1" s="1"/>
  <c r="U42" i="1" s="1"/>
  <c r="V42" i="1" s="1"/>
  <c r="W42" i="1" s="1"/>
  <c r="X42" i="1" s="1"/>
  <c r="R43" i="1" s="1"/>
  <c r="S43" i="1" s="1"/>
  <c r="T43" i="1" s="1"/>
  <c r="U43" i="1" s="1"/>
  <c r="V43" i="1" s="1"/>
  <c r="W43" i="1" s="1"/>
  <c r="X43" i="1" s="1"/>
  <c r="J38" i="1"/>
  <c r="K38" i="1" s="1"/>
  <c r="L38" i="1" s="1"/>
  <c r="M38" i="1" s="1"/>
  <c r="N38" i="1" s="1"/>
  <c r="O38" i="1" s="1"/>
  <c r="P38" i="1" s="1"/>
  <c r="J39" i="1" s="1"/>
  <c r="K39" i="1" s="1"/>
  <c r="L39" i="1" s="1"/>
  <c r="M39" i="1" s="1"/>
  <c r="N39" i="1" s="1"/>
  <c r="O39" i="1" s="1"/>
  <c r="P39" i="1" s="1"/>
  <c r="J40" i="1" s="1"/>
  <c r="K40" i="1" s="1"/>
  <c r="L40" i="1" s="1"/>
  <c r="M40" i="1" s="1"/>
  <c r="N40" i="1" s="1"/>
  <c r="O40" i="1" s="1"/>
  <c r="P40" i="1" s="1"/>
  <c r="J41" i="1" s="1"/>
  <c r="K41" i="1" s="1"/>
  <c r="L41" i="1" s="1"/>
  <c r="M41" i="1" s="1"/>
  <c r="N41" i="1" s="1"/>
  <c r="O41" i="1" s="1"/>
  <c r="P41" i="1" s="1"/>
  <c r="J42" i="1" s="1"/>
  <c r="K42" i="1" s="1"/>
  <c r="L42" i="1" s="1"/>
  <c r="M42" i="1" s="1"/>
  <c r="N42" i="1" s="1"/>
  <c r="O42" i="1" s="1"/>
  <c r="P42" i="1" s="1"/>
  <c r="J43" i="1" s="1"/>
  <c r="K43" i="1" s="1"/>
  <c r="L43" i="1" s="1"/>
  <c r="M43" i="1" s="1"/>
  <c r="N43" i="1" s="1"/>
  <c r="O43" i="1" s="1"/>
  <c r="P43" i="1" s="1"/>
</calcChain>
</file>

<file path=xl/sharedStrings.xml><?xml version="1.0" encoding="utf-8"?>
<sst xmlns="http://schemas.openxmlformats.org/spreadsheetml/2006/main" count="71" uniqueCount="67">
  <si>
    <t>Start Day</t>
  </si>
  <si>
    <t>Month:</t>
  </si>
  <si>
    <t>Year:</t>
  </si>
  <si>
    <t>Yearly Calendar Template</t>
  </si>
  <si>
    <t>← Choose the year, start month, and start day</t>
  </si>
  <si>
    <t>← Enter dates and descriptions or leave blank</t>
  </si>
  <si>
    <t>← Enter a title for your calendar here</t>
  </si>
  <si>
    <r>
      <rPr>
        <b/>
        <sz val="9"/>
        <color theme="4"/>
        <rFont val="Arial"/>
        <family val="2"/>
        <scheme val="minor"/>
      </rPr>
      <t>Converting a Calendar to a PDF</t>
    </r>
    <r>
      <rPr>
        <sz val="9"/>
        <color theme="4"/>
        <rFont val="Arial"/>
        <family val="2"/>
        <scheme val="minor"/>
      </rPr>
      <t>: You can convert the calendar to a PDF by printing to a PDF driver; or, if you have Excel 2010 or later, by saving the file as a PDF. You may share a PDF of the calendar if the attribution notes, copyright notice, and URL remain in the footer.</t>
    </r>
  </si>
  <si>
    <t>1:Sun, 2:Mon</t>
  </si>
  <si>
    <r>
      <rPr>
        <b/>
        <sz val="9"/>
        <color theme="4"/>
        <rFont val="Arial"/>
        <family val="2"/>
        <scheme val="minor"/>
      </rPr>
      <t xml:space="preserve">Choose a new </t>
    </r>
    <r>
      <rPr>
        <b/>
        <sz val="9"/>
        <color theme="5"/>
        <rFont val="Arial"/>
        <family val="2"/>
        <scheme val="minor"/>
      </rPr>
      <t>Color</t>
    </r>
    <r>
      <rPr>
        <b/>
        <sz val="9"/>
        <color theme="4"/>
        <rFont val="Arial"/>
        <family val="2"/>
        <scheme val="minor"/>
      </rPr>
      <t xml:space="preserve"> Scheme</t>
    </r>
    <r>
      <rPr>
        <sz val="9"/>
        <color theme="4"/>
        <rFont val="Arial"/>
        <family val="2"/>
        <scheme val="minor"/>
      </rPr>
      <t>: Go to Page Layout &gt; Colors to change the theme colors, or Page Layout &gt; Fonts to change the theme fonts.</t>
    </r>
  </si>
  <si>
    <t>More Yearly Calendars</t>
  </si>
  <si>
    <t>© 2013-2019 Vertex42 LLC</t>
  </si>
  <si>
    <t>RELATED TEMPLATES</t>
  </si>
  <si>
    <t>► Monthly Calendar with Holidays</t>
  </si>
  <si>
    <t>► Schedules and Planners</t>
  </si>
  <si>
    <t>► More Calendar Templates</t>
  </si>
  <si>
    <t>By Vertex42.com</t>
  </si>
  <si>
    <t>This spreadsheet, including all worksheets and associated content is a copyrighted work under the United States and other copyright laws.</t>
  </si>
  <si>
    <t>Do not submit copies or modifications of this template to any website or online template gallery.</t>
  </si>
  <si>
    <t>Please review the following license agreement to learn how you may or may not use this template. Thank you.</t>
  </si>
  <si>
    <t>License Agreement</t>
  </si>
  <si>
    <t>https://www.vertex42.com/licensing/EULA_privateuse.html</t>
  </si>
  <si>
    <t>Do not delete this worksheet</t>
  </si>
  <si>
    <t>https://www.vertex42.com/ExcelTemplates/yearly-calendar.html</t>
  </si>
  <si>
    <t>{42}</t>
  </si>
  <si>
    <t>FIRST BAPTIST CHRISTIAN SCHOOL</t>
  </si>
  <si>
    <t>Events</t>
  </si>
  <si>
    <t>START &amp; END DATE</t>
  </si>
  <si>
    <t>EARLY DISMISSAL</t>
  </si>
  <si>
    <t>SCHOOL HOLIDAYS/BREAKS</t>
  </si>
  <si>
    <t>SCHOOL BOARD APPROVED  3/22/2023</t>
  </si>
  <si>
    <t>TEACHER WORKDAY/STUDENT HOLIDAY</t>
  </si>
  <si>
    <t>Aug. 1- 6</t>
  </si>
  <si>
    <t>Teacher Workdays</t>
  </si>
  <si>
    <t>Aug.7</t>
  </si>
  <si>
    <t>Sept. 1</t>
  </si>
  <si>
    <t>Labor day - School Holiday</t>
  </si>
  <si>
    <t>Sept. 22 - 26</t>
  </si>
  <si>
    <t>Fall Break</t>
  </si>
  <si>
    <t xml:space="preserve">Oct. 20 </t>
  </si>
  <si>
    <t>Grandparents Day</t>
  </si>
  <si>
    <t xml:space="preserve">Oct. 20 - 24 </t>
  </si>
  <si>
    <t>Thanksgiving Break</t>
  </si>
  <si>
    <t>Dec. 19</t>
  </si>
  <si>
    <t>Early dismissal</t>
  </si>
  <si>
    <t>Dec. 22 - Jan. 5</t>
  </si>
  <si>
    <t>Christmas Break</t>
  </si>
  <si>
    <t>Jan. 2 &amp; 5</t>
  </si>
  <si>
    <t>Jan. 19</t>
  </si>
  <si>
    <t>Martin Luther King Day - School Holiday</t>
  </si>
  <si>
    <t>Winter Break</t>
  </si>
  <si>
    <t>Feb. 16 - 20</t>
  </si>
  <si>
    <t>Apr. 3</t>
  </si>
  <si>
    <t>Good Friday - School Holiday</t>
  </si>
  <si>
    <t>Apr. 6 - 10</t>
  </si>
  <si>
    <t>Spring Break</t>
  </si>
  <si>
    <t xml:space="preserve">Aug. 11 </t>
  </si>
  <si>
    <t>First Day of School - Elementary</t>
  </si>
  <si>
    <t>Last Day - Elementary</t>
  </si>
  <si>
    <t>Last Day - Preschool</t>
  </si>
  <si>
    <t>May 21 - 22</t>
  </si>
  <si>
    <t>Su</t>
  </si>
  <si>
    <t xml:space="preserve"> Parent Teacher Conference/Early dismissal/Book Fair</t>
  </si>
  <si>
    <t>Back to School Bash</t>
  </si>
  <si>
    <t>Aug.5</t>
  </si>
  <si>
    <t>Nov. 24 - 28</t>
  </si>
  <si>
    <t xml:space="preserve">                                        First Day of School - Preschool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</si>
</sst>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"/>
    <numFmt numFmtId="165" formatCode="mmm\ dd"/>
    <numFmt numFmtId="166" formatCode="mmmm\ \'yy"/>
  </numFmts>
  <fonts count="36" x14ac:knownFonts="1">
    <font>
      <sz val="10"/>
      <name val="Arial"/>
    </font>
    <font>
      <sz val="8"/>
      <name val="Arial"/>
      <family val="2"/>
    </font>
    <font>
      <sz val="10"/>
      <name val="Arial"/>
      <family val="2"/>
      <scheme val="minor"/>
    </font>
    <font>
      <sz val="8"/>
      <name val="Arial"/>
      <family val="2"/>
      <scheme val="minor"/>
    </font>
    <font>
      <i/>
      <sz val="8"/>
      <name val="Arial"/>
      <family val="2"/>
      <scheme val="minor"/>
    </font>
    <font>
      <sz val="10"/>
      <name val="Arial"/>
      <family val="2"/>
    </font>
    <font>
      <sz val="9"/>
      <name val="Arial"/>
      <family val="2"/>
    </font>
    <font>
      <u/>
      <sz val="8"/>
      <color theme="0" tint="-0.499984740745262"/>
      <name val="Tahoma"/>
      <family val="2"/>
    </font>
    <font>
      <sz val="9"/>
      <color theme="0"/>
      <name val="Arial"/>
      <family val="2"/>
    </font>
    <font>
      <sz val="8"/>
      <color theme="0" tint="-0.249977111117893"/>
      <name val="Arial"/>
      <family val="2"/>
      <scheme val="minor"/>
    </font>
    <font>
      <sz val="9"/>
      <color theme="4"/>
      <name val="Arial"/>
      <family val="2"/>
      <scheme val="minor"/>
    </font>
    <font>
      <sz val="9"/>
      <color theme="4" tint="-0.249977111117893"/>
      <name val="Arial"/>
      <family val="2"/>
      <scheme val="minor"/>
    </font>
    <font>
      <b/>
      <sz val="12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sz val="18"/>
      <color theme="4" tint="-0.249977111117893"/>
      <name val="Arial"/>
      <family val="2"/>
    </font>
    <font>
      <b/>
      <sz val="9"/>
      <color theme="5"/>
      <name val="Arial"/>
      <family val="2"/>
      <scheme val="minor"/>
    </font>
    <font>
      <b/>
      <sz val="9"/>
      <color theme="1" tint="0.499984740745262"/>
      <name val="Arial"/>
      <family val="2"/>
    </font>
    <font>
      <u/>
      <sz val="10"/>
      <color indexed="12"/>
      <name val="Arial"/>
      <family val="2"/>
    </font>
    <font>
      <b/>
      <sz val="18"/>
      <color theme="0"/>
      <name val="Arial"/>
      <family val="2"/>
    </font>
    <font>
      <sz val="18"/>
      <color theme="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sz val="12"/>
      <color theme="1"/>
      <name val="Arial"/>
      <family val="2"/>
    </font>
    <font>
      <sz val="8"/>
      <color rgb="FFFAFAFA"/>
      <name val="Arial"/>
      <family val="2"/>
      <scheme val="minor"/>
    </font>
    <font>
      <sz val="8"/>
      <color theme="1" tint="0.499984740745262"/>
      <name val="Arial"/>
      <family val="2"/>
    </font>
    <font>
      <b/>
      <sz val="12"/>
      <color theme="0"/>
      <name val="Arial"/>
      <family val="2"/>
      <scheme val="major"/>
    </font>
    <font>
      <b/>
      <sz val="10"/>
      <name val="Arial"/>
      <family val="2"/>
      <scheme val="minor"/>
    </font>
    <font>
      <b/>
      <sz val="10"/>
      <color theme="3" tint="-0.249977111117893"/>
      <name val="Arial"/>
      <family val="2"/>
      <scheme val="minor"/>
    </font>
    <font>
      <b/>
      <sz val="13"/>
      <color theme="3" tint="-0.249977111117893"/>
      <name val="Century"/>
      <family val="1"/>
    </font>
    <font>
      <b/>
      <sz val="20"/>
      <color theme="4" tint="-0.249977111117893"/>
      <name val="Arial"/>
      <family val="1"/>
      <scheme val="major"/>
    </font>
    <font>
      <sz val="9"/>
      <color theme="1"/>
      <name val="Arial"/>
      <family val="2"/>
    </font>
    <font>
      <sz val="10"/>
      <color theme="3" tint="-0.499984740745262"/>
      <name val="Arial"/>
      <family val="2"/>
      <scheme val="minor"/>
    </font>
    <font>
      <sz val="9"/>
      <color theme="3" tint="-0.499984740745262"/>
      <name val="Arial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3464A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4" tint="-0.24994659260841701"/>
      </left>
      <right/>
      <top/>
      <bottom/>
      <diagonal/>
    </border>
    <border>
      <left/>
      <right style="thin">
        <color theme="4" tint="-0.24994659260841701"/>
      </right>
      <top/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/>
      <right/>
      <top/>
      <bottom style="thin">
        <color rgb="FF3464AB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78">
    <xf numFmtId="0" fontId="0" fillId="0" borderId="0" xfId="0"/>
    <xf numFmtId="0" fontId="2" fillId="0" borderId="0" xfId="0" applyFont="1"/>
    <xf numFmtId="0" fontId="2" fillId="2" borderId="0" xfId="0" applyFont="1" applyFill="1"/>
    <xf numFmtId="0" fontId="4" fillId="2" borderId="0" xfId="0" applyFont="1" applyFill="1"/>
    <xf numFmtId="0" fontId="2" fillId="0" borderId="0" xfId="0" applyFont="1" applyAlignment="1">
      <alignment vertical="center"/>
    </xf>
    <xf numFmtId="0" fontId="2" fillId="2" borderId="0" xfId="0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5" fillId="0" borderId="0" xfId="0" applyFont="1" applyAlignment="1">
      <alignment vertical="center"/>
    </xf>
    <xf numFmtId="0" fontId="18" fillId="2" borderId="0" xfId="1" applyFill="1" applyAlignment="1" applyProtection="1">
      <alignment horizontal="right"/>
    </xf>
    <xf numFmtId="0" fontId="9" fillId="2" borderId="0" xfId="0" applyFont="1" applyFill="1" applyAlignment="1">
      <alignment horizontal="right"/>
    </xf>
    <xf numFmtId="0" fontId="10" fillId="0" borderId="0" xfId="0" applyFont="1"/>
    <xf numFmtId="0" fontId="12" fillId="2" borderId="0" xfId="0" applyFont="1" applyFill="1"/>
    <xf numFmtId="0" fontId="1" fillId="0" borderId="0" xfId="0" applyFont="1" applyAlignment="1">
      <alignment horizontal="right" vertical="center"/>
    </xf>
    <xf numFmtId="0" fontId="13" fillId="0" borderId="0" xfId="0" applyFont="1"/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0" borderId="0" xfId="1" applyAlignment="1" applyProtection="1">
      <alignment vertical="center"/>
    </xf>
    <xf numFmtId="0" fontId="26" fillId="0" borderId="0" xfId="0" applyFont="1" applyAlignment="1">
      <alignment horizontal="center" vertical="center"/>
    </xf>
    <xf numFmtId="0" fontId="19" fillId="5" borderId="11" xfId="0" applyFont="1" applyFill="1" applyBorder="1" applyAlignment="1">
      <alignment horizontal="left" vertical="center" indent="1"/>
    </xf>
    <xf numFmtId="0" fontId="19" fillId="5" borderId="11" xfId="0" applyFont="1" applyFill="1" applyBorder="1" applyAlignment="1">
      <alignment horizontal="left" vertical="center"/>
    </xf>
    <xf numFmtId="0" fontId="20" fillId="5" borderId="11" xfId="0" applyFont="1" applyFill="1" applyBorder="1" applyAlignment="1">
      <alignment vertical="center"/>
    </xf>
    <xf numFmtId="0" fontId="5" fillId="6" borderId="0" xfId="0" applyFont="1" applyFill="1"/>
    <xf numFmtId="0" fontId="21" fillId="6" borderId="0" xfId="0" applyFont="1" applyFill="1" applyAlignment="1">
      <alignment horizontal="left" wrapText="1" indent="1"/>
    </xf>
    <xf numFmtId="0" fontId="22" fillId="6" borderId="0" xfId="0" applyFont="1" applyFill="1"/>
    <xf numFmtId="0" fontId="21" fillId="6" borderId="0" xfId="0" applyFont="1" applyFill="1"/>
    <xf numFmtId="0" fontId="27" fillId="0" borderId="0" xfId="1" applyFont="1" applyAlignment="1" applyProtection="1"/>
    <xf numFmtId="0" fontId="21" fillId="6" borderId="0" xfId="0" applyFont="1" applyFill="1" applyAlignment="1">
      <alignment horizontal="left" wrapText="1"/>
    </xf>
    <xf numFmtId="0" fontId="23" fillId="6" borderId="0" xfId="0" applyFont="1" applyFill="1" applyAlignment="1">
      <alignment horizontal="left" wrapText="1"/>
    </xf>
    <xf numFmtId="0" fontId="24" fillId="6" borderId="0" xfId="0" applyFont="1" applyFill="1" applyAlignment="1">
      <alignment horizontal="left" wrapText="1"/>
    </xf>
    <xf numFmtId="0" fontId="21" fillId="6" borderId="0" xfId="0" applyFont="1" applyFill="1" applyAlignment="1">
      <alignment horizontal="left"/>
    </xf>
    <xf numFmtId="0" fontId="25" fillId="6" borderId="0" xfId="0" applyFont="1" applyFill="1" applyAlignment="1">
      <alignment horizontal="left" wrapText="1"/>
    </xf>
    <xf numFmtId="0" fontId="5" fillId="0" borderId="0" xfId="0" applyFont="1"/>
    <xf numFmtId="0" fontId="18" fillId="6" borderId="0" xfId="1" applyFill="1" applyAlignment="1" applyProtection="1">
      <alignment horizontal="left" wrapText="1"/>
    </xf>
    <xf numFmtId="0" fontId="27" fillId="0" borderId="0" xfId="0" applyFont="1" applyAlignment="1">
      <alignment horizontal="right"/>
    </xf>
    <xf numFmtId="0" fontId="29" fillId="0" borderId="0" xfId="0" applyFont="1" applyAlignment="1">
      <alignment vertical="center"/>
    </xf>
    <xf numFmtId="0" fontId="30" fillId="0" borderId="0" xfId="0" applyFont="1"/>
    <xf numFmtId="0" fontId="31" fillId="0" borderId="0" xfId="0" applyFont="1"/>
    <xf numFmtId="0" fontId="11" fillId="0" borderId="4" xfId="0" applyFont="1" applyBorder="1" applyAlignment="1">
      <alignment horizontal="right" indent="1"/>
    </xf>
    <xf numFmtId="165" fontId="11" fillId="0" borderId="5" xfId="0" quotePrefix="1" applyNumberFormat="1" applyFont="1" applyBorder="1" applyAlignment="1">
      <alignment horizontal="left"/>
    </xf>
    <xf numFmtId="165" fontId="11" fillId="0" borderId="4" xfId="0" quotePrefix="1" applyNumberFormat="1" applyFont="1" applyBorder="1" applyAlignment="1">
      <alignment horizontal="left"/>
    </xf>
    <xf numFmtId="0" fontId="11" fillId="0" borderId="5" xfId="0" applyFont="1" applyBorder="1" applyAlignment="1">
      <alignment horizontal="right" indent="1"/>
    </xf>
    <xf numFmtId="16" fontId="2" fillId="0" borderId="0" xfId="0" applyNumberFormat="1" applyFont="1" applyAlignment="1">
      <alignment vertical="center"/>
    </xf>
    <xf numFmtId="0" fontId="2" fillId="7" borderId="0" xfId="0" applyFont="1" applyFill="1"/>
    <xf numFmtId="0" fontId="2" fillId="0" borderId="0" xfId="0" applyFont="1" applyAlignment="1">
      <alignment horizontal="center"/>
    </xf>
    <xf numFmtId="0" fontId="2" fillId="8" borderId="0" xfId="0" applyFont="1" applyFill="1"/>
    <xf numFmtId="0" fontId="29" fillId="0" borderId="0" xfId="0" applyFont="1" applyAlignment="1">
      <alignment horizontal="center"/>
    </xf>
    <xf numFmtId="164" fontId="6" fillId="6" borderId="8" xfId="0" applyNumberFormat="1" applyFont="1" applyFill="1" applyBorder="1" applyAlignment="1">
      <alignment horizontal="center" vertical="center"/>
    </xf>
    <xf numFmtId="165" fontId="11" fillId="0" borderId="0" xfId="0" quotePrefix="1" applyNumberFormat="1" applyFont="1" applyAlignment="1">
      <alignment horizontal="left"/>
    </xf>
    <xf numFmtId="0" fontId="11" fillId="0" borderId="0" xfId="0" applyFont="1" applyAlignment="1">
      <alignment horizontal="right" indent="1"/>
    </xf>
    <xf numFmtId="0" fontId="2" fillId="6" borderId="0" xfId="0" applyFont="1" applyFill="1"/>
    <xf numFmtId="0" fontId="2" fillId="6" borderId="0" xfId="0" applyFont="1" applyFill="1" applyAlignment="1">
      <alignment vertical="center"/>
    </xf>
    <xf numFmtId="164" fontId="6" fillId="9" borderId="8" xfId="0" applyNumberFormat="1" applyFont="1" applyFill="1" applyBorder="1" applyAlignment="1">
      <alignment horizontal="center" vertical="center"/>
    </xf>
    <xf numFmtId="0" fontId="2" fillId="10" borderId="0" xfId="0" applyFont="1" applyFill="1"/>
    <xf numFmtId="164" fontId="6" fillId="11" borderId="8" xfId="0" applyNumberFormat="1" applyFont="1" applyFill="1" applyBorder="1" applyAlignment="1">
      <alignment horizontal="center" vertical="center"/>
    </xf>
    <xf numFmtId="164" fontId="6" fillId="12" borderId="8" xfId="0" applyNumberFormat="1" applyFont="1" applyFill="1" applyBorder="1" applyAlignment="1">
      <alignment horizontal="center" vertical="center"/>
    </xf>
    <xf numFmtId="164" fontId="6" fillId="8" borderId="8" xfId="0" applyNumberFormat="1" applyFont="1" applyFill="1" applyBorder="1" applyAlignment="1">
      <alignment horizontal="center" vertical="center"/>
    </xf>
    <xf numFmtId="164" fontId="33" fillId="13" borderId="8" xfId="0" applyNumberFormat="1" applyFont="1" applyFill="1" applyBorder="1" applyAlignment="1">
      <alignment horizontal="center" vertical="center"/>
    </xf>
    <xf numFmtId="164" fontId="6" fillId="13" borderId="8" xfId="0" applyNumberFormat="1" applyFont="1" applyFill="1" applyBorder="1" applyAlignment="1">
      <alignment horizontal="center" vertical="center"/>
    </xf>
    <xf numFmtId="164" fontId="6" fillId="14" borderId="8" xfId="0" applyNumberFormat="1" applyFont="1" applyFill="1" applyBorder="1" applyAlignment="1">
      <alignment horizontal="center" vertical="center"/>
    </xf>
    <xf numFmtId="164" fontId="33" fillId="8" borderId="8" xfId="0" applyNumberFormat="1" applyFont="1" applyFill="1" applyBorder="1" applyAlignment="1">
      <alignment horizontal="center" vertical="center"/>
    </xf>
    <xf numFmtId="164" fontId="6" fillId="15" borderId="8" xfId="0" applyNumberFormat="1" applyFont="1" applyFill="1" applyBorder="1" applyAlignment="1">
      <alignment horizontal="center" vertical="center"/>
    </xf>
    <xf numFmtId="0" fontId="2" fillId="14" borderId="0" xfId="0" applyFont="1" applyFill="1"/>
    <xf numFmtId="164" fontId="33" fillId="11" borderId="8" xfId="0" applyNumberFormat="1" applyFont="1" applyFill="1" applyBorder="1" applyAlignment="1">
      <alignment horizontal="center" vertical="center"/>
    </xf>
    <xf numFmtId="0" fontId="34" fillId="0" borderId="0" xfId="0" applyFont="1"/>
    <xf numFmtId="166" fontId="28" fillId="3" borderId="6" xfId="0" applyNumberFormat="1" applyFont="1" applyFill="1" applyBorder="1" applyAlignment="1">
      <alignment horizontal="center" vertical="center"/>
    </xf>
    <xf numFmtId="166" fontId="28" fillId="3" borderId="0" xfId="0" applyNumberFormat="1" applyFont="1" applyFill="1" applyAlignment="1">
      <alignment horizontal="center" vertical="center"/>
    </xf>
    <xf numFmtId="166" fontId="28" fillId="3" borderId="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7" fillId="0" borderId="0" xfId="1" applyFont="1" applyBorder="1" applyAlignment="1" applyProtection="1">
      <alignment horizontal="center" vertical="center"/>
    </xf>
    <xf numFmtId="0" fontId="32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5" fillId="0" borderId="0" xfId="0" applyFont="1" applyAlignment="1">
      <alignment horizontal="left"/>
    </xf>
  </cellXfs>
  <cellStyles count="2">
    <cellStyle name="Hyperlink" xfId="1" builtinId="8" customBuiltin="1"/>
    <cellStyle name="Normal" xfId="0" builtinId="0"/>
  </cellStyles>
  <dxfs count="3">
    <dxf>
      <font>
        <color theme="4" tint="-0.24994659260841701"/>
      </font>
    </dxf>
    <dxf>
      <fill>
        <patternFill>
          <bgColor theme="4" tint="0.79998168889431442"/>
        </patternFill>
      </fill>
    </dxf>
    <dxf>
      <numFmt numFmtId="167" formatCode="mmmm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5FF25F"/>
      <rgbColor rgb="000000FF"/>
      <rgbColor rgb="00FFFF00"/>
      <rgbColor rgb="00DE3018"/>
      <rgbColor rgb="0053D4C9"/>
      <rgbColor rgb="006B0C00"/>
      <rgbColor rgb="00006500"/>
      <rgbColor rgb="00182C63"/>
      <rgbColor rgb="00819C00"/>
      <rgbColor rgb="00C9B783"/>
      <rgbColor rgb="00007F74"/>
      <rgbColor rgb="00EAEAEA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799FC4"/>
      <rgbColor rgb="00C1F1ED"/>
      <rgbColor rgb="00D6F4D9"/>
      <rgbColor rgb="00FFFFCC"/>
      <rgbColor rgb="00C9DAFB"/>
      <rgbColor rgb="00FAC8D7"/>
      <rgbColor rgb="00F3F0E4"/>
      <rgbColor rgb="00E4E8F3"/>
      <rgbColor rgb="001849B5"/>
      <rgbColor rgb="0036ACA2"/>
      <rgbColor rgb="00F0BA00"/>
      <rgbColor rgb="00BCC5E1"/>
      <rgbColor rgb="008394C9"/>
      <rgbColor rgb="003B4E87"/>
      <rgbColor rgb="0087743B"/>
      <rgbColor rgb="00B2B2B2"/>
      <rgbColor rgb="00003366"/>
      <rgbColor rgb="00109618"/>
      <rgbColor rgb="00085108"/>
      <rgbColor rgb="00635100"/>
      <rgbColor rgb="00273359"/>
      <rgbColor rgb="00E1D8BC"/>
      <rgbColor rgb="00594C27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Calendar!$AA$31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Calendar!$AB$9:$AB$30</c:f>
              <c:strCache>
                <c:ptCount val="19"/>
                <c:pt idx="0">
                  <c:v>Teacher Workdays</c:v>
                </c:pt>
                <c:pt idx="1">
                  <c:v>Back to School Bash</c:v>
                </c:pt>
                <c:pt idx="2">
                  <c:v>First Day of School - Elementary</c:v>
                </c:pt>
                <c:pt idx="3">
                  <c:v>                                        First Day of School - Preschool</c:v>
                </c:pt>
                <c:pt idx="4">
                  <c:v>Labor day - School Holiday</c:v>
                </c:pt>
                <c:pt idx="5">
                  <c:v>Fall Break</c:v>
                </c:pt>
                <c:pt idx="6">
                  <c:v>Grandparents Day</c:v>
                </c:pt>
                <c:pt idx="7">
                  <c:v> Parent Teacher Conference/Early dismissal/Book Fair</c:v>
                </c:pt>
                <c:pt idx="8">
                  <c:v>Thanksgiving Break</c:v>
                </c:pt>
                <c:pt idx="9">
                  <c:v>Early dismissal</c:v>
                </c:pt>
                <c:pt idx="10">
                  <c:v>Christmas Break</c:v>
                </c:pt>
                <c:pt idx="11">
                  <c:v>Teacher Workdays</c:v>
                </c:pt>
                <c:pt idx="12">
                  <c:v>Martin Luther King Day - School Holiday</c:v>
                </c:pt>
                <c:pt idx="13">
                  <c:v>Winter Break</c:v>
                </c:pt>
                <c:pt idx="14">
                  <c:v>Good Friday - School Holiday</c:v>
                </c:pt>
                <c:pt idx="15">
                  <c:v>Spring Break</c:v>
                </c:pt>
                <c:pt idx="16">
                  <c:v>Last Day - Preschool</c:v>
                </c:pt>
                <c:pt idx="17">
                  <c:v>Last Day - Elementary</c:v>
                </c:pt>
                <c:pt idx="18">
                  <c:v>Teacher Workdays</c:v>
                </c:pt>
              </c:strCache>
            </c:strRef>
          </c:cat>
          <c:val>
            <c:numRef>
              <c:f>Calendar!$AB$31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E93-4429-B7CC-AAC4D66D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4881039"/>
        <c:axId val="334881519"/>
      </c:barChart>
      <c:catAx>
        <c:axId val="334881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881519"/>
        <c:crosses val="autoZero"/>
        <c:auto val="1"/>
        <c:lblAlgn val="ctr"/>
        <c:lblOffset val="100"/>
        <c:noMultiLvlLbl val="0"/>
      </c:catAx>
      <c:valAx>
        <c:axId val="334881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881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6DC0FCF-9AAF-47B2-B68B-D1349F22BC51}">
  <sheetPr/>
  <sheetViews>
    <sheetView zoomScale="5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vertex42.com/?utm_source=yearly-calendar&amp;utm_campaign=templates&amp;utm_content=logo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s://www.vertex42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6053" cy="628315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33201B-A1BE-ED15-C987-F88F20600D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1</xdr:row>
      <xdr:rowOff>32537</xdr:rowOff>
    </xdr:from>
    <xdr:to>
      <xdr:col>27</xdr:col>
      <xdr:colOff>495300</xdr:colOff>
      <xdr:row>2</xdr:row>
      <xdr:rowOff>161925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232562"/>
          <a:ext cx="1343025" cy="300838"/>
        </a:xfrm>
        <a:prstGeom prst="rect">
          <a:avLst/>
        </a:prstGeom>
      </xdr:spPr>
    </xdr:pic>
    <xdr:clientData/>
  </xdr:twoCellAnchor>
  <xdr:twoCellAnchor editAs="oneCell">
    <xdr:from>
      <xdr:col>2</xdr:col>
      <xdr:colOff>121341</xdr:colOff>
      <xdr:row>5</xdr:row>
      <xdr:rowOff>146829</xdr:rowOff>
    </xdr:from>
    <xdr:to>
      <xdr:col>5</xdr:col>
      <xdr:colOff>8283</xdr:colOff>
      <xdr:row>7</xdr:row>
      <xdr:rowOff>251973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714DC5-05A6-4F9B-A7B8-A08ABFE06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5471" y="1248416"/>
          <a:ext cx="532986" cy="5441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55620</xdr:colOff>
      <xdr:row>0</xdr:row>
      <xdr:rowOff>0</xdr:rowOff>
    </xdr:from>
    <xdr:ext cx="1430280" cy="400106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1BAE58-47BC-42C6-9B95-3F9C98860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8145" y="0"/>
          <a:ext cx="1430280" cy="40010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Vertex42">
  <a:themeElements>
    <a:clrScheme name="Vertex42 - Classic Excel Calendar">
      <a:dk1>
        <a:sysClr val="windowText" lastClr="000000"/>
      </a:dk1>
      <a:lt1>
        <a:sysClr val="window" lastClr="FFFFFF"/>
      </a:lt1>
      <a:dk2>
        <a:srgbClr val="5E8BCE"/>
      </a:dk2>
      <a:lt2>
        <a:srgbClr val="EEECE2"/>
      </a:lt2>
      <a:accent1>
        <a:srgbClr val="3A5D9C"/>
      </a:accent1>
      <a:accent2>
        <a:srgbClr val="C04E4E"/>
      </a:accent2>
      <a:accent3>
        <a:srgbClr val="E68422"/>
      </a:accent3>
      <a:accent4>
        <a:srgbClr val="846648"/>
      </a:accent4>
      <a:accent5>
        <a:srgbClr val="26AA26"/>
      </a:accent5>
      <a:accent6>
        <a:srgbClr val="7860B4"/>
      </a:accent6>
      <a:hlink>
        <a:srgbClr val="4C92AE"/>
      </a:hlink>
      <a:folHlink>
        <a:srgbClr val="969696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vertex42.com/ExcelTemplates/schedules.html?utm_source=yearly-calendar&amp;utm_campaign=templates&amp;utm_content=related-schedules" TargetMode="External"/><Relationship Id="rId2" Type="http://schemas.openxmlformats.org/officeDocument/2006/relationships/hyperlink" Target="https://www.vertex42.com/calendars/calendar-with-holidays.html?utm_source=yearly-calendar&amp;utm_campaign=templates&amp;utm_content=related-monthly" TargetMode="External"/><Relationship Id="rId1" Type="http://schemas.openxmlformats.org/officeDocument/2006/relationships/hyperlink" Target="https://www.vertex42.com/calendars/yearly-calendar.html?utm_source=yearly-calendar&amp;utm_campaign=templates&amp;utm_content=more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vertex42.com/calendars/?utm_source=yearly-calendar&amp;utm_campaign=templates&amp;utm_content=related-mor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vertex42.com/ExcelTemplates/yearly-calendar.html" TargetMode="External"/><Relationship Id="rId1" Type="http://schemas.openxmlformats.org/officeDocument/2006/relationships/hyperlink" Target="https://www.vertex42.com/licensing/EULA_privateuse.html" TargetMode="External"/><Relationship Id="rId5" Type="http://schemas.openxmlformats.org/officeDocument/2006/relationships/image" Target="../media/image3.png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45"/>
  <sheetViews>
    <sheetView showGridLines="0" tabSelected="1" topLeftCell="A3" zoomScale="115" zoomScaleNormal="115" workbookViewId="0">
      <selection activeCell="AE9" sqref="AE9"/>
    </sheetView>
  </sheetViews>
  <sheetFormatPr defaultColWidth="9.1796875" defaultRowHeight="12.5" x14ac:dyDescent="0.25"/>
  <cols>
    <col min="1" max="1" width="3" style="1" customWidth="1"/>
    <col min="2" max="24" width="3.26953125" style="1" customWidth="1"/>
    <col min="25" max="25" width="4.1796875" style="1" customWidth="1"/>
    <col min="26" max="26" width="3" style="1" hidden="1" customWidth="1"/>
    <col min="27" max="27" width="12.7265625" style="1" customWidth="1"/>
    <col min="28" max="28" width="44.36328125" style="1" customWidth="1"/>
    <col min="29" max="29" width="3" style="1" hidden="1" customWidth="1"/>
    <col min="30" max="30" width="2.81640625" style="1" customWidth="1"/>
    <col min="31" max="31" width="3.81640625" style="1" customWidth="1"/>
    <col min="32" max="32" width="31.81640625" style="1" customWidth="1"/>
    <col min="33" max="16384" width="9.1796875" style="1"/>
  </cols>
  <sheetData>
    <row r="1" spans="1:32" ht="18" customHeight="1" x14ac:dyDescent="0.35">
      <c r="A1" s="11" t="s">
        <v>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2" ht="13.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8" t="s">
        <v>10</v>
      </c>
      <c r="AC2" s="2"/>
      <c r="AD2" s="2"/>
    </row>
    <row r="3" spans="1:32" ht="13.5" customHeight="1" x14ac:dyDescent="0.25">
      <c r="A3" s="2"/>
      <c r="B3" s="2"/>
      <c r="C3" s="5" t="s">
        <v>2</v>
      </c>
      <c r="D3" s="71">
        <v>2025</v>
      </c>
      <c r="E3" s="76"/>
      <c r="F3" s="72"/>
      <c r="G3" s="2"/>
      <c r="H3" s="2"/>
      <c r="I3" s="5" t="s">
        <v>1</v>
      </c>
      <c r="J3" s="71">
        <v>8</v>
      </c>
      <c r="K3" s="76"/>
      <c r="L3" s="72"/>
      <c r="M3" s="2"/>
      <c r="N3" s="2"/>
      <c r="O3" s="2"/>
      <c r="P3" s="2"/>
      <c r="Q3" s="6" t="s">
        <v>0</v>
      </c>
      <c r="R3" s="71">
        <v>1</v>
      </c>
      <c r="S3" s="72"/>
      <c r="T3" s="3" t="s">
        <v>8</v>
      </c>
      <c r="U3" s="2"/>
      <c r="V3" s="2"/>
      <c r="W3" s="2"/>
      <c r="X3" s="2"/>
      <c r="Y3" s="2"/>
      <c r="Z3" s="2"/>
      <c r="AA3" s="2"/>
      <c r="AB3" s="6" t="s">
        <v>11</v>
      </c>
      <c r="AC3" s="6"/>
      <c r="AD3" s="6"/>
      <c r="AF3" s="10" t="s">
        <v>4</v>
      </c>
    </row>
    <row r="4" spans="1:32" ht="9.75" customHeight="1" x14ac:dyDescent="0.25">
      <c r="A4" s="2"/>
      <c r="B4" s="2"/>
      <c r="C4" s="2"/>
      <c r="D4" s="2"/>
      <c r="E4" s="2"/>
      <c r="F4" s="2"/>
      <c r="G4" s="2"/>
      <c r="H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9"/>
      <c r="AC4" s="2"/>
      <c r="AD4" s="2"/>
    </row>
    <row r="5" spans="1:32" ht="13.5" customHeight="1" x14ac:dyDescent="0.25">
      <c r="A5" s="2"/>
      <c r="B5" s="2"/>
      <c r="C5" s="2"/>
      <c r="D5" s="2"/>
      <c r="E5" s="2"/>
      <c r="F5" s="2"/>
      <c r="G5" s="2"/>
      <c r="H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9"/>
      <c r="AC5" s="2"/>
      <c r="AD5" s="2"/>
    </row>
    <row r="6" spans="1:32" ht="13.5" customHeight="1" x14ac:dyDescent="0.3">
      <c r="L6" s="38"/>
      <c r="N6" s="38"/>
      <c r="O6" s="38"/>
      <c r="P6" s="38"/>
      <c r="Q6" s="38"/>
    </row>
    <row r="7" spans="1:32" ht="21" customHeight="1" x14ac:dyDescent="0.35">
      <c r="F7" s="39" t="s">
        <v>25</v>
      </c>
      <c r="Y7" s="4"/>
      <c r="Z7" s="7"/>
      <c r="AA7" s="75" t="s">
        <v>26</v>
      </c>
      <c r="AB7" s="75"/>
      <c r="AC7" s="7"/>
      <c r="AF7" s="13" t="s">
        <v>6</v>
      </c>
    </row>
    <row r="8" spans="1:32" ht="21.75" customHeight="1" x14ac:dyDescent="0.25">
      <c r="B8" s="74" t="str">
        <f>IF($J$3=1,D3,D3&amp;"-"&amp;D3+1)</f>
        <v>2025-2026</v>
      </c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4"/>
      <c r="Z8" s="7"/>
      <c r="AA8" s="73"/>
      <c r="AB8" s="73"/>
      <c r="AC8" s="7"/>
    </row>
    <row r="9" spans="1:32" ht="16.5" customHeight="1" x14ac:dyDescent="0.25">
      <c r="B9" s="67">
        <f>DATE(D3,J3,1)</f>
        <v>45870</v>
      </c>
      <c r="C9" s="68"/>
      <c r="D9" s="68"/>
      <c r="E9" s="68"/>
      <c r="F9" s="68"/>
      <c r="G9" s="68"/>
      <c r="H9" s="69"/>
      <c r="I9" s="37"/>
      <c r="J9" s="67">
        <f>DATE(YEAR(B9+42),MONTH(B9+42),1)</f>
        <v>45901</v>
      </c>
      <c r="K9" s="68"/>
      <c r="L9" s="68"/>
      <c r="M9" s="68"/>
      <c r="N9" s="68"/>
      <c r="O9" s="68"/>
      <c r="P9" s="69"/>
      <c r="Q9" s="37"/>
      <c r="R9" s="67">
        <f>DATE(YEAR(J9+42),MONTH(J9+42),1)</f>
        <v>45931</v>
      </c>
      <c r="S9" s="68"/>
      <c r="T9" s="68"/>
      <c r="U9" s="68"/>
      <c r="V9" s="68"/>
      <c r="W9" s="68"/>
      <c r="X9" s="69"/>
      <c r="Y9" s="4"/>
      <c r="Z9" s="7"/>
      <c r="AA9" s="42" t="s">
        <v>32</v>
      </c>
      <c r="AB9" s="40" t="s">
        <v>33</v>
      </c>
      <c r="AC9" s="7"/>
      <c r="AF9" s="10" t="s">
        <v>5</v>
      </c>
    </row>
    <row r="10" spans="1:32" s="4" customFormat="1" ht="15" customHeight="1" x14ac:dyDescent="0.25">
      <c r="B10" s="14" t="s">
        <v>61</v>
      </c>
      <c r="C10" s="15" t="str">
        <f>CHOOSE(1+MOD($R$3+2-2,7),"Su","M","Tu","W","Th","F","Sa")</f>
        <v>M</v>
      </c>
      <c r="D10" s="15" t="str">
        <f>CHOOSE(1+MOD($R$3+3-2,7),"Su","M","Tu","W","Th","F","Sa")</f>
        <v>Tu</v>
      </c>
      <c r="E10" s="15" t="str">
        <f>CHOOSE(1+MOD($R$3+4-2,7),"Su","M","Tu","W","Th","F","Sa")</f>
        <v>W</v>
      </c>
      <c r="F10" s="15" t="str">
        <f>CHOOSE(1+MOD($R$3+5-2,7),"Su","M","Tu","W","Th","F","Sa")</f>
        <v>Th</v>
      </c>
      <c r="G10" s="15" t="str">
        <f>CHOOSE(1+MOD($R$3+6-2,7),"Su","M","Tu","W","Th","F","Sa")</f>
        <v>F</v>
      </c>
      <c r="H10" s="16" t="str">
        <f>CHOOSE(1+MOD($R$3+7-2,7),"Su","M","Tu","W","Th","F","Sa")</f>
        <v>Sa</v>
      </c>
      <c r="J10" s="14" t="str">
        <f>CHOOSE(1+MOD($R$3+1-2,7),"Su","M","Tu","W","Th","F","Sa")</f>
        <v>Su</v>
      </c>
      <c r="K10" s="15" t="str">
        <f>CHOOSE(1+MOD($R$3+2-2,7),"Su","M","Tu","W","Th","F","Sa")</f>
        <v>M</v>
      </c>
      <c r="L10" s="15" t="str">
        <f>CHOOSE(1+MOD($R$3+3-2,7),"Su","M","Tu","W","Th","F","Sa")</f>
        <v>Tu</v>
      </c>
      <c r="M10" s="15" t="str">
        <f>CHOOSE(1+MOD($R$3+4-2,7),"Su","M","Tu","W","Th","F","Sa")</f>
        <v>W</v>
      </c>
      <c r="N10" s="15" t="str">
        <f>CHOOSE(1+MOD($R$3+5-2,7),"Su","M","Tu","W","Th","F","Sa")</f>
        <v>Th</v>
      </c>
      <c r="O10" s="15" t="str">
        <f>CHOOSE(1+MOD($R$3+6-2,7),"Su","M","Tu","W","Th","F","Sa")</f>
        <v>F</v>
      </c>
      <c r="P10" s="16" t="str">
        <f>CHOOSE(1+MOD($R$3+7-2,7),"Su","M","Tu","W","Th","F","Sa")</f>
        <v>Sa</v>
      </c>
      <c r="R10" s="14" t="str">
        <f>CHOOSE(1+MOD($R$3+1-2,7),"Su","M","Tu","W","Th","F","Sa")</f>
        <v>Su</v>
      </c>
      <c r="S10" s="15" t="str">
        <f>CHOOSE(1+MOD($R$3+2-2,7),"Su","M","Tu","W","Th","F","Sa")</f>
        <v>M</v>
      </c>
      <c r="T10" s="15" t="str">
        <f>CHOOSE(1+MOD($R$3+3-2,7),"Su","M","Tu","W","Th","F","Sa")</f>
        <v>Tu</v>
      </c>
      <c r="U10" s="15" t="str">
        <f>CHOOSE(1+MOD($R$3+4-2,7),"Su","M","Tu","W","Th","F","Sa")</f>
        <v>W</v>
      </c>
      <c r="V10" s="15" t="str">
        <f>CHOOSE(1+MOD($R$3+5-2,7),"Su","M","Tu","W","Th","F","Sa")</f>
        <v>Th</v>
      </c>
      <c r="W10" s="15" t="str">
        <f>CHOOSE(1+MOD($R$3+6-2,7),"Su","M","Tu","W","Th","F","Sa")</f>
        <v>F</v>
      </c>
      <c r="X10" s="16" t="str">
        <f>CHOOSE(1+MOD($R$3+7-2,7),"Su","M","Tu","W","Th","F","Sa")</f>
        <v>Sa</v>
      </c>
      <c r="Z10" s="7"/>
      <c r="AA10" s="42" t="s">
        <v>64</v>
      </c>
      <c r="AB10" s="40" t="s">
        <v>63</v>
      </c>
      <c r="AC10" s="7"/>
      <c r="AF10" s="44"/>
    </row>
    <row r="11" spans="1:32" ht="13.5" customHeight="1" x14ac:dyDescent="0.25">
      <c r="B11" s="17" t="str">
        <f>IF(WEEKDAY(B9,1)=$R$3,B9,"")</f>
        <v/>
      </c>
      <c r="C11" s="49" t="str">
        <f>IF(B11="",IF(WEEKDAY(B9,1)=MOD($R$3,7)+1,B9,""),B11+1)</f>
        <v/>
      </c>
      <c r="D11" s="49" t="str">
        <f>IF(C11="",IF(WEEKDAY(B9,1)=MOD($R$3+1,7)+1,B9,""),C11+1)</f>
        <v/>
      </c>
      <c r="E11" s="49" t="str">
        <f>IF(D11="",IF(WEEKDAY(B9,1)=MOD($R$3+2,7)+1,B9,""),D11+1)</f>
        <v/>
      </c>
      <c r="F11" s="49" t="str">
        <f>IF(E11="",IF(WEEKDAY(B9,1)=MOD($R$3+3,7)+1,B9,""),E11+1)</f>
        <v/>
      </c>
      <c r="G11" s="65">
        <f>IF(F11="",IF(WEEKDAY(B9,1)=MOD($R$3+4,7)+1,B9,""),F11+1)</f>
        <v>45870</v>
      </c>
      <c r="H11" s="49">
        <f>IF(G11="",IF(WEEKDAY(B9,1)=MOD($R$3+5,7)+1,B9,""),G11+1)</f>
        <v>45871</v>
      </c>
      <c r="I11" s="53"/>
      <c r="J11" s="49" t="str">
        <f>IF(WEEKDAY(J9,1)=$R$3,J9,"")</f>
        <v/>
      </c>
      <c r="K11" s="58">
        <f>IF(J11="",IF(WEEKDAY(J9,1)=MOD($R$3,7)+1,J9,""),J11+1)</f>
        <v>45901</v>
      </c>
      <c r="L11" s="49">
        <f>IF(K11="",IF(WEEKDAY(J9,1)=MOD($R$3+1,7)+1,J9,""),K11+1)</f>
        <v>45902</v>
      </c>
      <c r="M11" s="49">
        <f>IF(L11="",IF(WEEKDAY(J9,1)=MOD($R$3+2,7)+1,J9,""),L11+1)</f>
        <v>45903</v>
      </c>
      <c r="N11" s="49">
        <f>IF(M11="",IF(WEEKDAY(J9,1)=MOD($R$3+3,7)+1,J9,""),M11+1)</f>
        <v>45904</v>
      </c>
      <c r="O11" s="49">
        <f>IF(N11="",IF(WEEKDAY(J9,1)=MOD($R$3+4,7)+1,J9,""),N11+1)</f>
        <v>45905</v>
      </c>
      <c r="P11" s="49">
        <f>IF(O11="",IF(WEEKDAY(J9,1)=MOD($R$3+5,7)+1,J9,""),O11+1)</f>
        <v>45906</v>
      </c>
      <c r="Q11" s="53"/>
      <c r="R11" s="49" t="str">
        <f>IF(WEEKDAY(R9,1)=$R$3,R9,"")</f>
        <v/>
      </c>
      <c r="S11" s="49" t="str">
        <f>IF(R11="",IF(WEEKDAY(R9,1)=MOD($R$3,7)+1,R9,""),R11+1)</f>
        <v/>
      </c>
      <c r="T11" s="49" t="str">
        <f>IF(S11="",IF(WEEKDAY(R9,1)=MOD($R$3+1,7)+1,R9,""),S11+1)</f>
        <v/>
      </c>
      <c r="U11" s="49">
        <f>IF(T11="",IF(WEEKDAY(R9,1)=MOD($R$3+2,7)+1,R9,""),T11+1)</f>
        <v>45931</v>
      </c>
      <c r="V11" s="49">
        <f>IF(U11="",IF(WEEKDAY(R9,1)=MOD($R$3+3,7)+1,R9,""),U11+1)</f>
        <v>45932</v>
      </c>
      <c r="W11" s="49">
        <f>IF(V11="",IF(WEEKDAY(R9,1)=MOD($R$3+4,7)+1,R9,""),V11+1)</f>
        <v>45933</v>
      </c>
      <c r="X11" s="49">
        <f>IF(W11="",IF(WEEKDAY(R9,1)=MOD($R$3+5,7)+1,R9,""),W11+1)</f>
        <v>45934</v>
      </c>
      <c r="Y11" s="4"/>
      <c r="Z11" s="7"/>
      <c r="AA11" s="41" t="s">
        <v>34</v>
      </c>
      <c r="AB11" s="43" t="s">
        <v>57</v>
      </c>
      <c r="AC11" s="7"/>
      <c r="AF11" s="70" t="s">
        <v>9</v>
      </c>
    </row>
    <row r="12" spans="1:32" ht="13.5" customHeight="1" x14ac:dyDescent="0.25">
      <c r="B12" s="17">
        <f>IF(H11="","",IF(MONTH(H11+1)&lt;&gt;MONTH(H11),"",H11+1))</f>
        <v>45872</v>
      </c>
      <c r="C12" s="56">
        <f>IF(B12="","",IF(MONTH(B12+1)&lt;&gt;MONTH(B12),"",B12+1))</f>
        <v>45873</v>
      </c>
      <c r="D12" s="56">
        <f t="shared" ref="D12:H16" si="0">IF(C12="","",IF(MONTH(C12+1)&lt;&gt;MONTH(C12),"",C12+1))</f>
        <v>45874</v>
      </c>
      <c r="E12" s="56">
        <f t="shared" si="0"/>
        <v>45875</v>
      </c>
      <c r="F12" s="54">
        <f t="shared" si="0"/>
        <v>45876</v>
      </c>
      <c r="G12" s="49">
        <f t="shared" si="0"/>
        <v>45877</v>
      </c>
      <c r="H12" s="49">
        <f t="shared" si="0"/>
        <v>45878</v>
      </c>
      <c r="I12" s="53"/>
      <c r="J12" s="49">
        <f>IF(P11="","",IF(MONTH(P11+1)&lt;&gt;MONTH(P11),"",P11+1))</f>
        <v>45907</v>
      </c>
      <c r="K12" s="49">
        <f>IF(J12="","",IF(MONTH(J12+1)&lt;&gt;MONTH(J12),"",J12+1))</f>
        <v>45908</v>
      </c>
      <c r="L12" s="49">
        <f t="shared" ref="L12:P16" si="1">IF(K12="","",IF(MONTH(K12+1)&lt;&gt;MONTH(K12),"",K12+1))</f>
        <v>45909</v>
      </c>
      <c r="M12" s="49">
        <f t="shared" ref="M12:N16" si="2">IF(L12="","",IF(MONTH(L12+1)&lt;&gt;MONTH(L12),"",L12+1))</f>
        <v>45910</v>
      </c>
      <c r="N12" s="49">
        <f t="shared" si="2"/>
        <v>45911</v>
      </c>
      <c r="O12" s="49">
        <f t="shared" si="1"/>
        <v>45912</v>
      </c>
      <c r="P12" s="49">
        <f t="shared" si="1"/>
        <v>45913</v>
      </c>
      <c r="Q12" s="53"/>
      <c r="R12" s="49">
        <f>IF(X11="","",IF(MONTH(X11+1)&lt;&gt;MONTH(X11),"",X11+1))</f>
        <v>45935</v>
      </c>
      <c r="S12" s="49">
        <f>IF(R12="","",IF(MONTH(R12+1)&lt;&gt;MONTH(R12),"",R12+1))</f>
        <v>45936</v>
      </c>
      <c r="T12" s="49">
        <f t="shared" ref="T12:X16" si="3">IF(S12="","",IF(MONTH(S12+1)&lt;&gt;MONTH(S12),"",S12+1))</f>
        <v>45937</v>
      </c>
      <c r="U12" s="49">
        <f t="shared" si="3"/>
        <v>45938</v>
      </c>
      <c r="V12" s="49">
        <f t="shared" si="3"/>
        <v>45939</v>
      </c>
      <c r="W12" s="49">
        <f t="shared" si="3"/>
        <v>45940</v>
      </c>
      <c r="X12" s="49">
        <f t="shared" si="3"/>
        <v>45941</v>
      </c>
      <c r="Y12" s="4"/>
      <c r="Z12" s="7"/>
      <c r="AA12" s="66" t="s">
        <v>56</v>
      </c>
      <c r="AB12" s="77" t="s">
        <v>66</v>
      </c>
      <c r="AC12" s="7"/>
      <c r="AF12" s="70"/>
    </row>
    <row r="13" spans="1:32" ht="13.5" customHeight="1" x14ac:dyDescent="0.25">
      <c r="B13" s="17">
        <f>IF(H12="","",IF(MONTH(H12+1)&lt;&gt;MONTH(H12),"",H12+1))</f>
        <v>45879</v>
      </c>
      <c r="C13" s="57">
        <f>IF(B13="","",IF(MONTH(B13+1)&lt;&gt;MONTH(B13),"",B13+1))</f>
        <v>45880</v>
      </c>
      <c r="D13" s="49">
        <f t="shared" si="0"/>
        <v>45881</v>
      </c>
      <c r="E13" s="49">
        <f t="shared" si="0"/>
        <v>45882</v>
      </c>
      <c r="F13" s="49">
        <f t="shared" si="0"/>
        <v>45883</v>
      </c>
      <c r="G13" s="49">
        <f t="shared" si="0"/>
        <v>45884</v>
      </c>
      <c r="H13" s="49">
        <f t="shared" si="0"/>
        <v>45885</v>
      </c>
      <c r="I13" s="53"/>
      <c r="J13" s="49">
        <f>IF(P12="","",IF(MONTH(P12+1)&lt;&gt;MONTH(P12),"",P12+1))</f>
        <v>45914</v>
      </c>
      <c r="K13" s="49">
        <f>IF(J13="","",IF(MONTH(J13+1)&lt;&gt;MONTH(J13),"",J13+1))</f>
        <v>45915</v>
      </c>
      <c r="L13" s="49">
        <f t="shared" si="1"/>
        <v>45916</v>
      </c>
      <c r="M13" s="49">
        <f t="shared" si="2"/>
        <v>45917</v>
      </c>
      <c r="N13" s="49">
        <f t="shared" si="2"/>
        <v>45918</v>
      </c>
      <c r="O13" s="49">
        <f t="shared" si="1"/>
        <v>45919</v>
      </c>
      <c r="P13" s="49">
        <f t="shared" si="1"/>
        <v>45920</v>
      </c>
      <c r="Q13" s="53"/>
      <c r="R13" s="49">
        <f>IF(X12="","",IF(MONTH(X12+1)&lt;&gt;MONTH(X12),"",X12+1))</f>
        <v>45942</v>
      </c>
      <c r="S13" s="49">
        <f>IF(R13="","",IF(MONTH(R13+1)&lt;&gt;MONTH(R13),"",R13+1))</f>
        <v>45943</v>
      </c>
      <c r="T13" s="49">
        <f t="shared" si="3"/>
        <v>45944</v>
      </c>
      <c r="U13" s="49">
        <f t="shared" si="3"/>
        <v>45945</v>
      </c>
      <c r="V13" s="49">
        <f t="shared" si="3"/>
        <v>45946</v>
      </c>
      <c r="W13" s="49">
        <f t="shared" si="3"/>
        <v>45947</v>
      </c>
      <c r="X13" s="49">
        <f t="shared" si="3"/>
        <v>45948</v>
      </c>
      <c r="Y13" s="4"/>
      <c r="Z13" s="7"/>
      <c r="AA13" s="41" t="s">
        <v>35</v>
      </c>
      <c r="AB13" s="43" t="s">
        <v>36</v>
      </c>
      <c r="AC13" s="7"/>
      <c r="AF13" s="70"/>
    </row>
    <row r="14" spans="1:32" ht="13.5" customHeight="1" x14ac:dyDescent="0.25">
      <c r="B14" s="17">
        <f>IF(H13="","",IF(MONTH(H13+1)&lt;&gt;MONTH(H13),"",H13+1))</f>
        <v>45886</v>
      </c>
      <c r="C14" s="49">
        <f>IF(B14="","",IF(MONTH(B14+1)&lt;&gt;MONTH(B14),"",B14+1))</f>
        <v>45887</v>
      </c>
      <c r="D14" s="49">
        <f t="shared" si="0"/>
        <v>45888</v>
      </c>
      <c r="E14" s="49">
        <f t="shared" si="0"/>
        <v>45889</v>
      </c>
      <c r="F14" s="49">
        <f t="shared" si="0"/>
        <v>45890</v>
      </c>
      <c r="G14" s="49">
        <f t="shared" si="0"/>
        <v>45891</v>
      </c>
      <c r="H14" s="49">
        <f t="shared" si="0"/>
        <v>45892</v>
      </c>
      <c r="I14" s="53"/>
      <c r="J14" s="49">
        <f>IF(P13="","",IF(MONTH(P13+1)&lt;&gt;MONTH(P13),"",P13+1))</f>
        <v>45921</v>
      </c>
      <c r="K14" s="58">
        <f>IF(J14="","",IF(MONTH(J14+1)&lt;&gt;MONTH(J14),"",J14+1))</f>
        <v>45922</v>
      </c>
      <c r="L14" s="58">
        <f t="shared" si="1"/>
        <v>45923</v>
      </c>
      <c r="M14" s="58">
        <f t="shared" si="2"/>
        <v>45924</v>
      </c>
      <c r="N14" s="58">
        <f t="shared" si="2"/>
        <v>45925</v>
      </c>
      <c r="O14" s="58">
        <f t="shared" si="1"/>
        <v>45926</v>
      </c>
      <c r="P14" s="49">
        <f t="shared" si="1"/>
        <v>45927</v>
      </c>
      <c r="Q14" s="53"/>
      <c r="R14" s="49">
        <f>IF(X13="","",IF(MONTH(X13+1)&lt;&gt;MONTH(X13),"",X13+1))</f>
        <v>45949</v>
      </c>
      <c r="S14" s="59">
        <f>IF(R14="","",IF(MONTH(R14+1)&lt;&gt;MONTH(R14),"",R14+1))</f>
        <v>45950</v>
      </c>
      <c r="T14" s="60">
        <f t="shared" si="3"/>
        <v>45951</v>
      </c>
      <c r="U14" s="60">
        <f t="shared" si="3"/>
        <v>45952</v>
      </c>
      <c r="V14" s="60">
        <f t="shared" si="3"/>
        <v>45953</v>
      </c>
      <c r="W14" s="60">
        <f t="shared" si="3"/>
        <v>45954</v>
      </c>
      <c r="X14" s="49">
        <f t="shared" si="3"/>
        <v>45955</v>
      </c>
      <c r="Y14" s="4"/>
      <c r="Z14" s="7"/>
      <c r="AA14" s="41" t="s">
        <v>37</v>
      </c>
      <c r="AB14" s="43" t="s">
        <v>38</v>
      </c>
      <c r="AC14" s="7"/>
      <c r="AF14" s="70"/>
    </row>
    <row r="15" spans="1:32" ht="13.5" customHeight="1" x14ac:dyDescent="0.25">
      <c r="B15" s="17">
        <f>IF(H14="","",IF(MONTH(H14+1)&lt;&gt;MONTH(H14),"",H14+1))</f>
        <v>45893</v>
      </c>
      <c r="C15" s="49">
        <f>IF(B15="","",IF(MONTH(B15+1)&lt;&gt;MONTH(B15),"",B15+1))</f>
        <v>45894</v>
      </c>
      <c r="D15" s="49">
        <f t="shared" si="0"/>
        <v>45895</v>
      </c>
      <c r="E15" s="49">
        <f t="shared" si="0"/>
        <v>45896</v>
      </c>
      <c r="F15" s="49">
        <f t="shared" si="0"/>
        <v>45897</v>
      </c>
      <c r="G15" s="49">
        <f t="shared" si="0"/>
        <v>45898</v>
      </c>
      <c r="H15" s="49">
        <f t="shared" si="0"/>
        <v>45899</v>
      </c>
      <c r="I15" s="53"/>
      <c r="J15" s="49">
        <f>IF(P14="","",IF(MONTH(P14+1)&lt;&gt;MONTH(P14),"",P14+1))</f>
        <v>45928</v>
      </c>
      <c r="K15" s="49">
        <f>IF(J15="","",IF(MONTH(J15+1)&lt;&gt;MONTH(J15),"",J15+1))</f>
        <v>45929</v>
      </c>
      <c r="L15" s="49">
        <f t="shared" si="1"/>
        <v>45930</v>
      </c>
      <c r="M15" s="49" t="str">
        <f t="shared" si="2"/>
        <v/>
      </c>
      <c r="N15" s="49" t="str">
        <f t="shared" si="2"/>
        <v/>
      </c>
      <c r="O15" s="49" t="str">
        <f t="shared" si="1"/>
        <v/>
      </c>
      <c r="P15" s="49" t="str">
        <f t="shared" si="1"/>
        <v/>
      </c>
      <c r="Q15" s="53"/>
      <c r="R15" s="49">
        <f>IF(X14="","",IF(MONTH(X14+1)&lt;&gt;MONTH(X14),"",X14+1))</f>
        <v>45956</v>
      </c>
      <c r="S15" s="49">
        <f>IF(R15="","",IF(MONTH(R15+1)&lt;&gt;MONTH(R15),"",R15+1))</f>
        <v>45957</v>
      </c>
      <c r="T15" s="49">
        <f t="shared" si="3"/>
        <v>45958</v>
      </c>
      <c r="U15" s="49">
        <f t="shared" si="3"/>
        <v>45959</v>
      </c>
      <c r="V15" s="49">
        <f t="shared" si="3"/>
        <v>45960</v>
      </c>
      <c r="W15" s="49">
        <f t="shared" si="3"/>
        <v>45961</v>
      </c>
      <c r="X15" s="49" t="str">
        <f t="shared" si="3"/>
        <v/>
      </c>
      <c r="Y15" s="4"/>
      <c r="Z15" s="7"/>
      <c r="AA15" s="41" t="s">
        <v>39</v>
      </c>
      <c r="AB15" s="43" t="s">
        <v>40</v>
      </c>
      <c r="AC15" s="7"/>
      <c r="AF15" s="70"/>
    </row>
    <row r="16" spans="1:32" ht="13.5" customHeight="1" x14ac:dyDescent="0.25">
      <c r="B16" s="17">
        <f>IF(H15="","",IF(MONTH(H15+1)&lt;&gt;MONTH(H15),"",H15+1))</f>
        <v>45900</v>
      </c>
      <c r="C16" s="17" t="str">
        <f>IF(B16="","",IF(MONTH(B16+1)&lt;&gt;MONTH(B16),"",B16+1))</f>
        <v/>
      </c>
      <c r="D16" s="17" t="str">
        <f t="shared" si="0"/>
        <v/>
      </c>
      <c r="E16" s="17" t="str">
        <f t="shared" si="0"/>
        <v/>
      </c>
      <c r="F16" s="17" t="str">
        <f t="shared" si="0"/>
        <v/>
      </c>
      <c r="G16" s="17" t="str">
        <f t="shared" si="0"/>
        <v/>
      </c>
      <c r="H16" s="17" t="str">
        <f t="shared" si="0"/>
        <v/>
      </c>
      <c r="I16" s="4"/>
      <c r="J16" s="17" t="str">
        <f>IF(P15="","",IF(MONTH(P15+1)&lt;&gt;MONTH(P15),"",P15+1))</f>
        <v/>
      </c>
      <c r="K16" s="17" t="str">
        <f>IF(J16="","",IF(MONTH(J16+1)&lt;&gt;MONTH(J16),"",J16+1))</f>
        <v/>
      </c>
      <c r="L16" s="17" t="str">
        <f t="shared" si="1"/>
        <v/>
      </c>
      <c r="M16" s="17" t="str">
        <f t="shared" si="2"/>
        <v/>
      </c>
      <c r="N16" s="17" t="str">
        <f t="shared" si="2"/>
        <v/>
      </c>
      <c r="O16" s="17" t="str">
        <f t="shared" si="1"/>
        <v/>
      </c>
      <c r="P16" s="17" t="str">
        <f t="shared" si="1"/>
        <v/>
      </c>
      <c r="Q16" s="4"/>
      <c r="R16" s="17" t="str">
        <f>IF(X15="","",IF(MONTH(X15+1)&lt;&gt;MONTH(X15),"",X15+1))</f>
        <v/>
      </c>
      <c r="S16" s="17" t="str">
        <f>IF(R16="","",IF(MONTH(R16+1)&lt;&gt;MONTH(R16),"",R16+1))</f>
        <v/>
      </c>
      <c r="T16" s="17" t="str">
        <f t="shared" si="3"/>
        <v/>
      </c>
      <c r="U16" s="17" t="str">
        <f t="shared" si="3"/>
        <v/>
      </c>
      <c r="V16" s="17" t="str">
        <f t="shared" si="3"/>
        <v/>
      </c>
      <c r="W16" s="17" t="str">
        <f t="shared" si="3"/>
        <v/>
      </c>
      <c r="X16" s="17" t="str">
        <f t="shared" si="3"/>
        <v/>
      </c>
      <c r="Y16" s="4"/>
      <c r="Z16" s="7"/>
      <c r="AA16" s="41" t="s">
        <v>41</v>
      </c>
      <c r="AB16" s="43" t="s">
        <v>62</v>
      </c>
      <c r="AC16" s="7"/>
      <c r="AF16" s="70"/>
    </row>
    <row r="17" spans="1:32" ht="13.5" customHeight="1" x14ac:dyDescent="0.25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7"/>
      <c r="AA17" s="41" t="s">
        <v>65</v>
      </c>
      <c r="AB17" s="43" t="s">
        <v>42</v>
      </c>
      <c r="AC17" s="7"/>
      <c r="AF17" s="13"/>
    </row>
    <row r="18" spans="1:32" ht="16.5" customHeight="1" x14ac:dyDescent="0.25">
      <c r="B18" s="67">
        <f>DATE(YEAR(R9+42),MONTH(R9+42),1)</f>
        <v>45962</v>
      </c>
      <c r="C18" s="68"/>
      <c r="D18" s="68"/>
      <c r="E18" s="68"/>
      <c r="F18" s="68"/>
      <c r="G18" s="68"/>
      <c r="H18" s="69"/>
      <c r="I18" s="37"/>
      <c r="J18" s="67">
        <f>DATE(YEAR(B18+42),MONTH(B18+42),1)</f>
        <v>45992</v>
      </c>
      <c r="K18" s="68"/>
      <c r="L18" s="68"/>
      <c r="M18" s="68"/>
      <c r="N18" s="68"/>
      <c r="O18" s="68"/>
      <c r="P18" s="69"/>
      <c r="Q18" s="37"/>
      <c r="R18" s="67">
        <f>DATE(YEAR(J18+42),MONTH(J18+42),1)</f>
        <v>46023</v>
      </c>
      <c r="S18" s="68"/>
      <c r="T18" s="68"/>
      <c r="U18" s="68"/>
      <c r="V18" s="68"/>
      <c r="W18" s="68"/>
      <c r="X18" s="69"/>
      <c r="Y18" s="4"/>
      <c r="Z18" s="7"/>
      <c r="AA18" s="41" t="s">
        <v>43</v>
      </c>
      <c r="AB18" s="43" t="s">
        <v>44</v>
      </c>
      <c r="AC18" s="7"/>
      <c r="AF18" s="18" t="s">
        <v>12</v>
      </c>
    </row>
    <row r="19" spans="1:32" s="4" customFormat="1" ht="15" customHeight="1" x14ac:dyDescent="0.25">
      <c r="B19" s="14" t="str">
        <f>CHOOSE(1+MOD($R$3+1-2,7),"Su","M","Tu","W","Th","F","Sa")</f>
        <v>Su</v>
      </c>
      <c r="C19" s="15" t="str">
        <f>CHOOSE(1+MOD($R$3+2-2,7),"Su","M","Tu","W","Th","F","Sa")</f>
        <v>M</v>
      </c>
      <c r="D19" s="15" t="str">
        <f>CHOOSE(1+MOD($R$3+3-2,7),"Su","M","Tu","W","Th","F","Sa")</f>
        <v>Tu</v>
      </c>
      <c r="E19" s="15" t="str">
        <f>CHOOSE(1+MOD($R$3+4-2,7),"Su","M","Tu","W","Th","F","Sa")</f>
        <v>W</v>
      </c>
      <c r="F19" s="15" t="str">
        <f>CHOOSE(1+MOD($R$3+5-2,7),"Su","M","Tu","W","Th","F","Sa")</f>
        <v>Th</v>
      </c>
      <c r="G19" s="15" t="str">
        <f>CHOOSE(1+MOD($R$3+6-2,7),"Su","M","Tu","W","Th","F","Sa")</f>
        <v>F</v>
      </c>
      <c r="H19" s="16" t="str">
        <f>CHOOSE(1+MOD($R$3+7-2,7),"Su","M","Tu","W","Th","F","Sa")</f>
        <v>Sa</v>
      </c>
      <c r="J19" s="14" t="str">
        <f>CHOOSE(1+MOD($R$3+1-2,7),"Su","M","Tu","W","Th","F","Sa")</f>
        <v>Su</v>
      </c>
      <c r="K19" s="15" t="str">
        <f>CHOOSE(1+MOD($R$3+2-2,7),"Su","M","Tu","W","Th","F","Sa")</f>
        <v>M</v>
      </c>
      <c r="L19" s="15" t="str">
        <f>CHOOSE(1+MOD($R$3+3-2,7),"Su","M","Tu","W","Th","F","Sa")</f>
        <v>Tu</v>
      </c>
      <c r="M19" s="15" t="str">
        <f>CHOOSE(1+MOD($R$3+4-2,7),"Su","M","Tu","W","Th","F","Sa")</f>
        <v>W</v>
      </c>
      <c r="N19" s="15" t="str">
        <f>CHOOSE(1+MOD($R$3+5-2,7),"Su","M","Tu","W","Th","F","Sa")</f>
        <v>Th</v>
      </c>
      <c r="O19" s="15" t="str">
        <f>CHOOSE(1+MOD($R$3+6-2,7),"Su","M","Tu","W","Th","F","Sa")</f>
        <v>F</v>
      </c>
      <c r="P19" s="16" t="str">
        <f>CHOOSE(1+MOD($R$3+7-2,7),"Su","M","Tu","W","Th","F","Sa")</f>
        <v>Sa</v>
      </c>
      <c r="R19" s="14" t="str">
        <f>CHOOSE(1+MOD($R$3+1-2,7),"Su","M","Tu","W","Th","F","Sa")</f>
        <v>Su</v>
      </c>
      <c r="S19" s="15" t="str">
        <f>CHOOSE(1+MOD($R$3+2-2,7),"Su","M","Tu","W","Th","F","Sa")</f>
        <v>M</v>
      </c>
      <c r="T19" s="15" t="str">
        <f>CHOOSE(1+MOD($R$3+3-2,7),"Su","M","Tu","W","Th","F","Sa")</f>
        <v>Tu</v>
      </c>
      <c r="U19" s="15" t="str">
        <f>CHOOSE(1+MOD($R$3+4-2,7),"Su","M","Tu","W","Th","F","Sa")</f>
        <v>W</v>
      </c>
      <c r="V19" s="15" t="str">
        <f>CHOOSE(1+MOD($R$3+5-2,7),"Su","M","Tu","W","Th","F","Sa")</f>
        <v>Th</v>
      </c>
      <c r="W19" s="15" t="str">
        <f>CHOOSE(1+MOD($R$3+6-2,7),"Su","M","Tu","W","Th","F","Sa")</f>
        <v>F</v>
      </c>
      <c r="X19" s="16" t="str">
        <f>CHOOSE(1+MOD($R$3+7-2,7),"Su","M","Tu","W","Th","F","Sa")</f>
        <v>Sa</v>
      </c>
      <c r="Z19" s="7"/>
      <c r="AA19" s="41" t="s">
        <v>45</v>
      </c>
      <c r="AB19" s="43" t="s">
        <v>46</v>
      </c>
      <c r="AC19" s="7"/>
      <c r="AF19" s="19" t="s">
        <v>13</v>
      </c>
    </row>
    <row r="20" spans="1:32" ht="13.5" customHeight="1" x14ac:dyDescent="0.25">
      <c r="B20" s="49" t="str">
        <f>IF(WEEKDAY(B18,1)=$R$3,B18,"")</f>
        <v/>
      </c>
      <c r="C20" s="49" t="str">
        <f>IF(B20="",IF(WEEKDAY(B18,1)=MOD($R$3,7)+1,B18,""),B20+1)</f>
        <v/>
      </c>
      <c r="D20" s="49" t="str">
        <f>IF(C20="",IF(WEEKDAY(B18,1)=MOD($R$3+1,7)+1,B18,""),C20+1)</f>
        <v/>
      </c>
      <c r="E20" s="49" t="str">
        <f>IF(D20="",IF(WEEKDAY(B18,1)=MOD($R$3+2,7)+1,B18,""),D20+1)</f>
        <v/>
      </c>
      <c r="F20" s="49" t="str">
        <f>IF(E20="",IF(WEEKDAY(B18,1)=MOD($R$3+3,7)+1,B18,""),E20+1)</f>
        <v/>
      </c>
      <c r="G20" s="49" t="str">
        <f>IF(F20="",IF(WEEKDAY(B18,1)=MOD($R$3+4,7)+1,B18,""),F20+1)</f>
        <v/>
      </c>
      <c r="H20" s="49">
        <f>IF(G20="",IF(WEEKDAY(B18,1)=MOD($R$3+5,7)+1,B18,""),G20+1)</f>
        <v>45962</v>
      </c>
      <c r="I20" s="53"/>
      <c r="J20" s="49" t="str">
        <f>IF(WEEKDAY(J18,1)=$R$3,J18,"")</f>
        <v/>
      </c>
      <c r="K20" s="49">
        <f>IF(J20="",IF(WEEKDAY(J18,1)=MOD($R$3,7)+1,J18,""),J20+1)</f>
        <v>45992</v>
      </c>
      <c r="L20" s="49">
        <f>IF(K20="",IF(WEEKDAY(J18,1)=MOD($R$3+1,7)+1,J18,""),K20+1)</f>
        <v>45993</v>
      </c>
      <c r="M20" s="49">
        <f>IF(L20="",IF(WEEKDAY(J18,1)=MOD($R$3+2,7)+1,J18,""),L20+1)</f>
        <v>45994</v>
      </c>
      <c r="N20" s="49">
        <f>IF(M20="",IF(WEEKDAY(J18,1)=MOD($R$3+3,7)+1,J18,""),M20+1)</f>
        <v>45995</v>
      </c>
      <c r="O20" s="49">
        <f>IF(N20="",IF(WEEKDAY(J18,1)=MOD($R$3+4,7)+1,J18,""),N20+1)</f>
        <v>45996</v>
      </c>
      <c r="P20" s="49">
        <f>IF(O20="",IF(WEEKDAY(J18,1)=MOD($R$3+5,7)+1,J18,""),O20+1)</f>
        <v>45997</v>
      </c>
      <c r="Q20" s="53"/>
      <c r="R20" s="49" t="str">
        <f>IF(WEEKDAY(R18,1)=$R$3,R18,"")</f>
        <v/>
      </c>
      <c r="S20" s="49" t="str">
        <f>IF(R20="",IF(WEEKDAY(R18,1)=MOD($R$3,7)+1,R18,""),R20+1)</f>
        <v/>
      </c>
      <c r="T20" s="49" t="str">
        <f>IF(S20="",IF(WEEKDAY(R18,1)=MOD($R$3+1,7)+1,R18,""),S20+1)</f>
        <v/>
      </c>
      <c r="U20" s="49" t="str">
        <f>IF(T20="",IF(WEEKDAY(R18,1)=MOD($R$3+2,7)+1,R18,""),T20+1)</f>
        <v/>
      </c>
      <c r="V20" s="58">
        <f>IF(U20="",IF(WEEKDAY(R18,1)=MOD($R$3+3,7)+1,R18,""),U20+1)</f>
        <v>46023</v>
      </c>
      <c r="W20" s="61">
        <f>IF(V20="",IF(WEEKDAY(R18,1)=MOD($R$3+4,7)+1,R18,""),V20+1)</f>
        <v>46024</v>
      </c>
      <c r="X20" s="49">
        <f>IF(W20="",IF(WEEKDAY(R18,1)=MOD($R$3+5,7)+1,R18,""),W20+1)</f>
        <v>46025</v>
      </c>
      <c r="Y20" s="4"/>
      <c r="Z20" s="7"/>
      <c r="AA20" s="41" t="s">
        <v>47</v>
      </c>
      <c r="AB20" s="43" t="s">
        <v>33</v>
      </c>
      <c r="AC20" s="7"/>
      <c r="AF20" s="19" t="s">
        <v>14</v>
      </c>
    </row>
    <row r="21" spans="1:32" ht="13.5" customHeight="1" x14ac:dyDescent="0.25">
      <c r="B21" s="49">
        <f>IF(H20="","",IF(MONTH(H20+1)&lt;&gt;MONTH(H20),"",H20+1))</f>
        <v>45963</v>
      </c>
      <c r="C21" s="49">
        <f>IF(B21="","",IF(MONTH(B21+1)&lt;&gt;MONTH(B21),"",B21+1))</f>
        <v>45964</v>
      </c>
      <c r="D21" s="49">
        <f t="shared" ref="D21:D25" si="4">IF(C21="","",IF(MONTH(C21+1)&lt;&gt;MONTH(C21),"",C21+1))</f>
        <v>45965</v>
      </c>
      <c r="E21" s="49">
        <f t="shared" ref="E21:E25" si="5">IF(D21="","",IF(MONTH(D21+1)&lt;&gt;MONTH(D21),"",D21+1))</f>
        <v>45966</v>
      </c>
      <c r="F21" s="49">
        <f t="shared" ref="F21:F25" si="6">IF(E21="","",IF(MONTH(E21+1)&lt;&gt;MONTH(E21),"",E21+1))</f>
        <v>45967</v>
      </c>
      <c r="G21" s="49">
        <f t="shared" ref="G21:G25" si="7">IF(F21="","",IF(MONTH(F21+1)&lt;&gt;MONTH(F21),"",F21+1))</f>
        <v>45968</v>
      </c>
      <c r="H21" s="49">
        <f t="shared" ref="H21:H25" si="8">IF(G21="","",IF(MONTH(G21+1)&lt;&gt;MONTH(G21),"",G21+1))</f>
        <v>45969</v>
      </c>
      <c r="I21" s="53"/>
      <c r="J21" s="49">
        <f>IF(P20="","",IF(MONTH(P20+1)&lt;&gt;MONTH(P20),"",P20+1))</f>
        <v>45998</v>
      </c>
      <c r="K21" s="49">
        <f>IF(J21="","",IF(MONTH(J21+1)&lt;&gt;MONTH(J21),"",J21+1))</f>
        <v>45999</v>
      </c>
      <c r="L21" s="49">
        <f t="shared" ref="L21:L25" si="9">IF(K21="","",IF(MONTH(K21+1)&lt;&gt;MONTH(K21),"",K21+1))</f>
        <v>46000</v>
      </c>
      <c r="M21" s="49">
        <f t="shared" ref="M21:N25" si="10">IF(L21="","",IF(MONTH(L21+1)&lt;&gt;MONTH(L21),"",L21+1))</f>
        <v>46001</v>
      </c>
      <c r="N21" s="49">
        <f t="shared" si="10"/>
        <v>46002</v>
      </c>
      <c r="O21" s="49">
        <f t="shared" ref="O21:O25" si="11">IF(N21="","",IF(MONTH(N21+1)&lt;&gt;MONTH(N21),"",N21+1))</f>
        <v>46003</v>
      </c>
      <c r="P21" s="49">
        <f t="shared" ref="P21:P25" si="12">IF(O21="","",IF(MONTH(O21+1)&lt;&gt;MONTH(O21),"",O21+1))</f>
        <v>46004</v>
      </c>
      <c r="Q21" s="53"/>
      <c r="R21" s="49">
        <f>IF(X20="","",IF(MONTH(X20+1)&lt;&gt;MONTH(X20),"",X20+1))</f>
        <v>46026</v>
      </c>
      <c r="S21" s="61">
        <f>IF(R21="","",IF(MONTH(R21+1)&lt;&gt;MONTH(R21),"",R21+1))</f>
        <v>46027</v>
      </c>
      <c r="T21" s="54">
        <f t="shared" ref="T21:T25" si="13">IF(S21="","",IF(MONTH(S21+1)&lt;&gt;MONTH(S21),"",S21+1))</f>
        <v>46028</v>
      </c>
      <c r="U21" s="49">
        <f t="shared" ref="U21:U25" si="14">IF(T21="","",IF(MONTH(T21+1)&lt;&gt;MONTH(T21),"",T21+1))</f>
        <v>46029</v>
      </c>
      <c r="V21" s="49">
        <f t="shared" ref="V21:V25" si="15">IF(U21="","",IF(MONTH(U21+1)&lt;&gt;MONTH(U21),"",U21+1))</f>
        <v>46030</v>
      </c>
      <c r="W21" s="49">
        <f t="shared" ref="W21:W25" si="16">IF(V21="","",IF(MONTH(V21+1)&lt;&gt;MONTH(V21),"",V21+1))</f>
        <v>46031</v>
      </c>
      <c r="X21" s="49">
        <f t="shared" ref="X21:X25" si="17">IF(W21="","",IF(MONTH(W21+1)&lt;&gt;MONTH(W21),"",W21+1))</f>
        <v>46032</v>
      </c>
      <c r="Y21" s="4"/>
      <c r="Z21" s="7"/>
      <c r="AA21" s="41" t="s">
        <v>48</v>
      </c>
      <c r="AB21" s="43" t="s">
        <v>49</v>
      </c>
      <c r="AC21" s="7"/>
      <c r="AF21" s="19" t="s">
        <v>15</v>
      </c>
    </row>
    <row r="22" spans="1:32" ht="13.5" customHeight="1" x14ac:dyDescent="0.25">
      <c r="B22" s="49">
        <f>IF(H21="","",IF(MONTH(H21+1)&lt;&gt;MONTH(H21),"",H21+1))</f>
        <v>45970</v>
      </c>
      <c r="C22" s="49">
        <f>IF(B22="","",IF(MONTH(B22+1)&lt;&gt;MONTH(B22),"",B22+1))</f>
        <v>45971</v>
      </c>
      <c r="D22" s="49">
        <f t="shared" si="4"/>
        <v>45972</v>
      </c>
      <c r="E22" s="49">
        <f t="shared" si="5"/>
        <v>45973</v>
      </c>
      <c r="F22" s="49">
        <f t="shared" si="6"/>
        <v>45974</v>
      </c>
      <c r="G22" s="49">
        <f t="shared" si="7"/>
        <v>45975</v>
      </c>
      <c r="H22" s="49">
        <f t="shared" si="8"/>
        <v>45976</v>
      </c>
      <c r="I22" s="53"/>
      <c r="J22" s="49">
        <f>IF(P21="","",IF(MONTH(P21+1)&lt;&gt;MONTH(P21),"",P21+1))</f>
        <v>46005</v>
      </c>
      <c r="K22" s="49">
        <f>IF(J22="","",IF(MONTH(J22+1)&lt;&gt;MONTH(J22),"",J22+1))</f>
        <v>46006</v>
      </c>
      <c r="L22" s="49">
        <f t="shared" si="9"/>
        <v>46007</v>
      </c>
      <c r="M22" s="49">
        <f t="shared" si="10"/>
        <v>46008</v>
      </c>
      <c r="N22" s="49">
        <f t="shared" si="10"/>
        <v>46009</v>
      </c>
      <c r="O22" s="60">
        <f t="shared" si="11"/>
        <v>46010</v>
      </c>
      <c r="P22" s="49">
        <f t="shared" si="12"/>
        <v>46011</v>
      </c>
      <c r="Q22" s="53"/>
      <c r="R22" s="49">
        <f>IF(X21="","",IF(MONTH(X21+1)&lt;&gt;MONTH(X21),"",X21+1))</f>
        <v>46033</v>
      </c>
      <c r="S22" s="49">
        <f>IF(R22="","",IF(MONTH(R22+1)&lt;&gt;MONTH(R22),"",R22+1))</f>
        <v>46034</v>
      </c>
      <c r="T22" s="49">
        <f t="shared" si="13"/>
        <v>46035</v>
      </c>
      <c r="U22" s="49">
        <f t="shared" si="14"/>
        <v>46036</v>
      </c>
      <c r="V22" s="49">
        <f t="shared" si="15"/>
        <v>46037</v>
      </c>
      <c r="W22" s="49">
        <f t="shared" si="16"/>
        <v>46038</v>
      </c>
      <c r="X22" s="49">
        <f t="shared" si="17"/>
        <v>46039</v>
      </c>
      <c r="Y22" s="4"/>
      <c r="Z22" s="7"/>
      <c r="AA22" s="41" t="s">
        <v>51</v>
      </c>
      <c r="AB22" s="43" t="s">
        <v>50</v>
      </c>
      <c r="AC22" s="7"/>
    </row>
    <row r="23" spans="1:32" ht="13.5" customHeight="1" x14ac:dyDescent="0.25">
      <c r="B23" s="49">
        <f>IF(H22="","",IF(MONTH(H22+1)&lt;&gt;MONTH(H22),"",H22+1))</f>
        <v>45977</v>
      </c>
      <c r="C23" s="49">
        <f>IF(B23="","",IF(MONTH(B23+1)&lt;&gt;MONTH(B23),"",B23+1))</f>
        <v>45978</v>
      </c>
      <c r="D23" s="49">
        <f t="shared" si="4"/>
        <v>45979</v>
      </c>
      <c r="E23" s="49">
        <f t="shared" si="5"/>
        <v>45980</v>
      </c>
      <c r="F23" s="49">
        <f t="shared" si="6"/>
        <v>45981</v>
      </c>
      <c r="G23" s="49">
        <f t="shared" si="7"/>
        <v>45982</v>
      </c>
      <c r="H23" s="49">
        <f t="shared" si="8"/>
        <v>45983</v>
      </c>
      <c r="I23" s="53"/>
      <c r="J23" s="49">
        <f>IF(P22="","",IF(MONTH(P22+1)&lt;&gt;MONTH(P22),"",P22+1))</f>
        <v>46012</v>
      </c>
      <c r="K23" s="62">
        <f>IF(J23="","",IF(MONTH(J23+1)&lt;&gt;MONTH(J23),"",J23+1))</f>
        <v>46013</v>
      </c>
      <c r="L23" s="58">
        <f t="shared" si="9"/>
        <v>46014</v>
      </c>
      <c r="M23" s="58">
        <f t="shared" si="10"/>
        <v>46015</v>
      </c>
      <c r="N23" s="58">
        <f t="shared" si="10"/>
        <v>46016</v>
      </c>
      <c r="O23" s="58">
        <f t="shared" si="11"/>
        <v>46017</v>
      </c>
      <c r="P23" s="49">
        <f t="shared" si="12"/>
        <v>46018</v>
      </c>
      <c r="Q23" s="53"/>
      <c r="R23" s="49">
        <f>IF(X22="","",IF(MONTH(X22+1)&lt;&gt;MONTH(X22),"",X22+1))</f>
        <v>46040</v>
      </c>
      <c r="S23" s="58">
        <f>IF(R23="","",IF(MONTH(R23+1)&lt;&gt;MONTH(R23),"",R23+1))</f>
        <v>46041</v>
      </c>
      <c r="T23" s="49">
        <f t="shared" si="13"/>
        <v>46042</v>
      </c>
      <c r="U23" s="49">
        <f t="shared" si="14"/>
        <v>46043</v>
      </c>
      <c r="V23" s="49">
        <f t="shared" si="15"/>
        <v>46044</v>
      </c>
      <c r="W23" s="49">
        <f t="shared" si="16"/>
        <v>46045</v>
      </c>
      <c r="X23" s="49">
        <f t="shared" si="17"/>
        <v>46046</v>
      </c>
      <c r="Y23" s="4"/>
      <c r="Z23" s="7"/>
      <c r="AA23" s="41" t="s">
        <v>52</v>
      </c>
      <c r="AB23" s="43" t="s">
        <v>53</v>
      </c>
      <c r="AC23" s="7"/>
    </row>
    <row r="24" spans="1:32" ht="13.5" customHeight="1" x14ac:dyDescent="0.25">
      <c r="B24" s="49">
        <f>IF(H23="","",IF(MONTH(H23+1)&lt;&gt;MONTH(H23),"",H23+1))</f>
        <v>45984</v>
      </c>
      <c r="C24" s="58">
        <f>IF(B24="","",IF(MONTH(B24+1)&lt;&gt;MONTH(B24),"",B24+1))</f>
        <v>45985</v>
      </c>
      <c r="D24" s="58">
        <f t="shared" si="4"/>
        <v>45986</v>
      </c>
      <c r="E24" s="58">
        <f t="shared" si="5"/>
        <v>45987</v>
      </c>
      <c r="F24" s="58">
        <f t="shared" si="6"/>
        <v>45988</v>
      </c>
      <c r="G24" s="58">
        <f t="shared" si="7"/>
        <v>45989</v>
      </c>
      <c r="H24" s="49">
        <f t="shared" si="8"/>
        <v>45990</v>
      </c>
      <c r="I24" s="53"/>
      <c r="J24" s="49">
        <f>IF(P23="","",IF(MONTH(P23+1)&lt;&gt;MONTH(P23),"",P23+1))</f>
        <v>46019</v>
      </c>
      <c r="K24" s="58">
        <f>IF(J24="","",IF(MONTH(J24+1)&lt;&gt;MONTH(J24),"",J24+1))</f>
        <v>46020</v>
      </c>
      <c r="L24" s="58">
        <f t="shared" si="9"/>
        <v>46021</v>
      </c>
      <c r="M24" s="58">
        <f t="shared" si="10"/>
        <v>46022</v>
      </c>
      <c r="N24" s="49" t="str">
        <f t="shared" si="10"/>
        <v/>
      </c>
      <c r="O24" s="49" t="str">
        <f t="shared" si="11"/>
        <v/>
      </c>
      <c r="P24" s="49" t="str">
        <f t="shared" si="12"/>
        <v/>
      </c>
      <c r="Q24" s="53"/>
      <c r="R24" s="49">
        <f>IF(X23="","",IF(MONTH(X23+1)&lt;&gt;MONTH(X23),"",X23+1))</f>
        <v>46047</v>
      </c>
      <c r="S24" s="49">
        <f>IF(R24="","",IF(MONTH(R24+1)&lt;&gt;MONTH(R24),"",R24+1))</f>
        <v>46048</v>
      </c>
      <c r="T24" s="49">
        <f t="shared" si="13"/>
        <v>46049</v>
      </c>
      <c r="U24" s="49">
        <f t="shared" si="14"/>
        <v>46050</v>
      </c>
      <c r="V24" s="49">
        <f t="shared" si="15"/>
        <v>46051</v>
      </c>
      <c r="W24" s="49">
        <f t="shared" si="16"/>
        <v>46052</v>
      </c>
      <c r="X24" s="49">
        <f t="shared" si="17"/>
        <v>46053</v>
      </c>
      <c r="Y24" s="4"/>
      <c r="Z24" s="7"/>
      <c r="AA24" s="41" t="s">
        <v>54</v>
      </c>
      <c r="AB24" s="43" t="s">
        <v>55</v>
      </c>
      <c r="AC24" s="7"/>
    </row>
    <row r="25" spans="1:32" ht="13.5" customHeight="1" x14ac:dyDescent="0.25">
      <c r="B25" s="17">
        <f>IF(H24="","",IF(MONTH(H24+1)&lt;&gt;MONTH(H24),"",H24+1))</f>
        <v>45991</v>
      </c>
      <c r="C25" s="17" t="str">
        <f>IF(B25="","",IF(MONTH(B25+1)&lt;&gt;MONTH(B25),"",B25+1))</f>
        <v/>
      </c>
      <c r="D25" s="17" t="str">
        <f t="shared" si="4"/>
        <v/>
      </c>
      <c r="E25" s="17" t="str">
        <f t="shared" si="5"/>
        <v/>
      </c>
      <c r="F25" s="17" t="str">
        <f t="shared" si="6"/>
        <v/>
      </c>
      <c r="G25" s="17" t="str">
        <f t="shared" si="7"/>
        <v/>
      </c>
      <c r="H25" s="17" t="str">
        <f t="shared" si="8"/>
        <v/>
      </c>
      <c r="I25" s="4"/>
      <c r="J25" s="17" t="str">
        <f>IF(P24="","",IF(MONTH(P24+1)&lt;&gt;MONTH(P24),"",P24+1))</f>
        <v/>
      </c>
      <c r="K25" s="17" t="str">
        <f>IF(J25="","",IF(MONTH(J25+1)&lt;&gt;MONTH(J25),"",J25+1))</f>
        <v/>
      </c>
      <c r="L25" s="17" t="str">
        <f t="shared" si="9"/>
        <v/>
      </c>
      <c r="M25" s="17" t="str">
        <f t="shared" si="10"/>
        <v/>
      </c>
      <c r="N25" s="17" t="str">
        <f t="shared" si="10"/>
        <v/>
      </c>
      <c r="O25" s="17" t="str">
        <f t="shared" si="11"/>
        <v/>
      </c>
      <c r="P25" s="17" t="str">
        <f t="shared" si="12"/>
        <v/>
      </c>
      <c r="Q25" s="4"/>
      <c r="R25" s="17" t="str">
        <f>IF(X24="","",IF(MONTH(X24+1)&lt;&gt;MONTH(X24),"",X24+1))</f>
        <v/>
      </c>
      <c r="S25" s="17" t="str">
        <f>IF(R25="","",IF(MONTH(R25+1)&lt;&gt;MONTH(R25),"",R25+1))</f>
        <v/>
      </c>
      <c r="T25" s="17" t="str">
        <f t="shared" si="13"/>
        <v/>
      </c>
      <c r="U25" s="17" t="str">
        <f t="shared" si="14"/>
        <v/>
      </c>
      <c r="V25" s="17" t="str">
        <f t="shared" si="15"/>
        <v/>
      </c>
      <c r="W25" s="17" t="str">
        <f t="shared" si="16"/>
        <v/>
      </c>
      <c r="X25" s="17" t="str">
        <f t="shared" si="17"/>
        <v/>
      </c>
      <c r="Y25" s="4"/>
      <c r="Z25" s="7"/>
      <c r="AA25" s="41">
        <v>45785</v>
      </c>
      <c r="AB25" s="43" t="s">
        <v>59</v>
      </c>
      <c r="AC25" s="7"/>
    </row>
    <row r="26" spans="1:32" ht="13.5" customHeight="1" x14ac:dyDescent="0.25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7"/>
      <c r="AA26" s="41">
        <v>45797</v>
      </c>
      <c r="AB26" s="43" t="s">
        <v>58</v>
      </c>
      <c r="AC26" s="7"/>
    </row>
    <row r="27" spans="1:32" ht="16.5" customHeight="1" x14ac:dyDescent="0.25">
      <c r="B27" s="67">
        <f>DATE(YEAR(R18+42),MONTH(R18+42),1)</f>
        <v>46054</v>
      </c>
      <c r="C27" s="68"/>
      <c r="D27" s="68"/>
      <c r="E27" s="68"/>
      <c r="F27" s="68"/>
      <c r="G27" s="68"/>
      <c r="H27" s="69"/>
      <c r="I27" s="37"/>
      <c r="J27" s="67">
        <f>DATE(YEAR(B27+42),MONTH(B27+42),1)</f>
        <v>46082</v>
      </c>
      <c r="K27" s="68"/>
      <c r="L27" s="68"/>
      <c r="M27" s="68"/>
      <c r="N27" s="68"/>
      <c r="O27" s="68"/>
      <c r="P27" s="69"/>
      <c r="Q27" s="37"/>
      <c r="R27" s="67">
        <f>DATE(YEAR(J27+42),MONTH(J27+42),1)</f>
        <v>46113</v>
      </c>
      <c r="S27" s="68"/>
      <c r="T27" s="68"/>
      <c r="U27" s="68"/>
      <c r="V27" s="68"/>
      <c r="W27" s="68"/>
      <c r="X27" s="69"/>
      <c r="Y27" s="4"/>
      <c r="Z27" s="7"/>
      <c r="AA27" s="41" t="s">
        <v>60</v>
      </c>
      <c r="AB27" s="43" t="s">
        <v>33</v>
      </c>
      <c r="AC27" s="7"/>
      <c r="AF27" s="70" t="s">
        <v>7</v>
      </c>
    </row>
    <row r="28" spans="1:32" s="4" customFormat="1" ht="15" customHeight="1" x14ac:dyDescent="0.25">
      <c r="B28" s="14" t="str">
        <f>CHOOSE(1+MOD($R$3+1-2,7),"Su","M","Tu","W","Th","F","Sa")</f>
        <v>Su</v>
      </c>
      <c r="C28" s="15" t="str">
        <f>CHOOSE(1+MOD($R$3+2-2,7),"Su","M","Tu","W","Th","F","Sa")</f>
        <v>M</v>
      </c>
      <c r="D28" s="15" t="str">
        <f>CHOOSE(1+MOD($R$3+3-2,7),"Su","M","Tu","W","Th","F","Sa")</f>
        <v>Tu</v>
      </c>
      <c r="E28" s="15" t="str">
        <f>CHOOSE(1+MOD($R$3+4-2,7),"Su","M","Tu","W","Th","F","Sa")</f>
        <v>W</v>
      </c>
      <c r="F28" s="15" t="str">
        <f>CHOOSE(1+MOD($R$3+5-2,7),"Su","M","Tu","W","Th","F","Sa")</f>
        <v>Th</v>
      </c>
      <c r="G28" s="15" t="str">
        <f>CHOOSE(1+MOD($R$3+6-2,7),"Su","M","Tu","W","Th","F","Sa")</f>
        <v>F</v>
      </c>
      <c r="H28" s="16" t="str">
        <f>CHOOSE(1+MOD($R$3+7-2,7),"Su","M","Tu","W","Th","F","Sa")</f>
        <v>Sa</v>
      </c>
      <c r="J28" s="14" t="str">
        <f>CHOOSE(1+MOD($R$3+1-2,7),"Su","M","Tu","W","Th","F","Sa")</f>
        <v>Su</v>
      </c>
      <c r="K28" s="15" t="str">
        <f>CHOOSE(1+MOD($R$3+2-2,7),"Su","M","Tu","W","Th","F","Sa")</f>
        <v>M</v>
      </c>
      <c r="L28" s="15" t="str">
        <f>CHOOSE(1+MOD($R$3+3-2,7),"Su","M","Tu","W","Th","F","Sa")</f>
        <v>Tu</v>
      </c>
      <c r="M28" s="15" t="str">
        <f>CHOOSE(1+MOD($R$3+4-2,7),"Su","M","Tu","W","Th","F","Sa")</f>
        <v>W</v>
      </c>
      <c r="N28" s="15" t="str">
        <f>CHOOSE(1+MOD($R$3+5-2,7),"Su","M","Tu","W","Th","F","Sa")</f>
        <v>Th</v>
      </c>
      <c r="O28" s="15" t="str">
        <f>CHOOSE(1+MOD($R$3+6-2,7),"Su","M","Tu","W","Th","F","Sa")</f>
        <v>F</v>
      </c>
      <c r="P28" s="16" t="str">
        <f>CHOOSE(1+MOD($R$3+7-2,7),"Su","M","Tu","W","Th","F","Sa")</f>
        <v>Sa</v>
      </c>
      <c r="R28" s="14" t="str">
        <f>CHOOSE(1+MOD($R$3+1-2,7),"Su","M","Tu","W","Th","F","Sa")</f>
        <v>Su</v>
      </c>
      <c r="S28" s="15" t="str">
        <f>CHOOSE(1+MOD($R$3+2-2,7),"Su","M","Tu","W","Th","F","Sa")</f>
        <v>M</v>
      </c>
      <c r="T28" s="15" t="str">
        <f>CHOOSE(1+MOD($R$3+3-2,7),"Su","M","Tu","W","Th","F","Sa")</f>
        <v>Tu</v>
      </c>
      <c r="U28" s="15" t="str">
        <f>CHOOSE(1+MOD($R$3+4-2,7),"Su","M","Tu","W","Th","F","Sa")</f>
        <v>W</v>
      </c>
      <c r="V28" s="15" t="str">
        <f>CHOOSE(1+MOD($R$3+5-2,7),"Su","M","Tu","W","Th","F","Sa")</f>
        <v>Th</v>
      </c>
      <c r="W28" s="15" t="str">
        <f>CHOOSE(1+MOD($R$3+6-2,7),"Su","M","Tu","W","Th","F","Sa")</f>
        <v>F</v>
      </c>
      <c r="X28" s="16" t="str">
        <f>CHOOSE(1+MOD($R$3+7-2,7),"Su","M","Tu","W","Th","F","Sa")</f>
        <v>Sa</v>
      </c>
      <c r="Z28" s="7"/>
      <c r="AA28" s="41"/>
      <c r="AB28" s="43"/>
      <c r="AC28" s="7"/>
      <c r="AF28" s="70"/>
    </row>
    <row r="29" spans="1:32" ht="13.5" customHeight="1" x14ac:dyDescent="0.25">
      <c r="A29" s="52"/>
      <c r="B29" s="49">
        <f>IF(WEEKDAY(B27,1)=$R$3,B27,"")</f>
        <v>46054</v>
      </c>
      <c r="C29" s="49">
        <f>IF(B29="",IF(WEEKDAY(B27,1)=MOD($R$3,7)+1,B27,""),B29+1)</f>
        <v>46055</v>
      </c>
      <c r="D29" s="49">
        <f>IF(C29="",IF(WEEKDAY(B27,1)=MOD($R$3+1,7)+1,B27,""),C29+1)</f>
        <v>46056</v>
      </c>
      <c r="E29" s="49">
        <f>IF(D29="",IF(WEEKDAY(B27,1)=MOD($R$3+2,7)+1,B27,""),D29+1)</f>
        <v>46057</v>
      </c>
      <c r="F29" s="49">
        <f>IF(E29="",IF(WEEKDAY(B27,1)=MOD($R$3+3,7)+1,B27,""),E29+1)</f>
        <v>46058</v>
      </c>
      <c r="G29" s="49">
        <f>IF(F29="",IF(WEEKDAY(B27,1)=MOD($R$3+4,7)+1,B27,""),F29+1)</f>
        <v>46059</v>
      </c>
      <c r="H29" s="49">
        <f>IF(G29="",IF(WEEKDAY(B27,1)=MOD($R$3+5,7)+1,B27,""),G29+1)</f>
        <v>46060</v>
      </c>
      <c r="I29" s="53"/>
      <c r="J29" s="49">
        <f>IF(WEEKDAY(J27,1)=$R$3,J27,"")</f>
        <v>46082</v>
      </c>
      <c r="K29" s="49">
        <f>IF(J29="",IF(WEEKDAY(J27,1)=MOD($R$3,7)+1,J27,""),J29+1)</f>
        <v>46083</v>
      </c>
      <c r="L29" s="49">
        <f>IF(K29="",IF(WEEKDAY(J27,1)=MOD($R$3+1,7)+1,J27,""),K29+1)</f>
        <v>46084</v>
      </c>
      <c r="M29" s="49">
        <f>IF(L29="",IF(WEEKDAY(J27,1)=MOD($R$3+2,7)+1,J27,""),L29+1)</f>
        <v>46085</v>
      </c>
      <c r="N29" s="49">
        <f>IF(M29="",IF(WEEKDAY(J27,1)=MOD($R$3+3,7)+1,J27,""),M29+1)</f>
        <v>46086</v>
      </c>
      <c r="O29" s="49">
        <f>IF(N29="",IF(WEEKDAY(J27,1)=MOD($R$3+4,7)+1,J27,""),N29+1)</f>
        <v>46087</v>
      </c>
      <c r="P29" s="49">
        <f>IF(O29="",IF(WEEKDAY(J27,1)=MOD($R$3+5,7)+1,J27,""),O29+1)</f>
        <v>46088</v>
      </c>
      <c r="Q29" s="53"/>
      <c r="R29" s="49" t="str">
        <f>IF(WEEKDAY(R27,1)=$R$3,R27,"")</f>
        <v/>
      </c>
      <c r="S29" s="49" t="str">
        <f>IF(R29="",IF(WEEKDAY(R27,1)=MOD($R$3,7)+1,R27,""),R29+1)</f>
        <v/>
      </c>
      <c r="T29" s="49" t="str">
        <f>IF(S29="",IF(WEEKDAY(R27,1)=MOD($R$3+1,7)+1,R27,""),S29+1)</f>
        <v/>
      </c>
      <c r="U29" s="49">
        <f>IF(T29="",IF(WEEKDAY(R27,1)=MOD($R$3+2,7)+1,R27,""),T29+1)</f>
        <v>46113</v>
      </c>
      <c r="V29" s="49">
        <f>IF(U29="",IF(WEEKDAY(R27,1)=MOD($R$3+3,7)+1,R27,""),U29+1)</f>
        <v>46114</v>
      </c>
      <c r="W29" s="58">
        <f>IF(V29="",IF(WEEKDAY(R27,1)=MOD($R$3+4,7)+1,R27,""),V29+1)</f>
        <v>46115</v>
      </c>
      <c r="X29" s="17">
        <f>IF(W29="",IF(WEEKDAY(R27,1)=MOD($R$3+5,7)+1,R27,""),W29+1)</f>
        <v>46116</v>
      </c>
      <c r="Y29" s="4"/>
      <c r="Z29" s="7"/>
      <c r="AA29" s="41"/>
      <c r="AB29" s="43"/>
      <c r="AC29" s="7"/>
      <c r="AF29" s="70"/>
    </row>
    <row r="30" spans="1:32" ht="13.5" customHeight="1" x14ac:dyDescent="0.25">
      <c r="A30" s="52"/>
      <c r="B30" s="49">
        <f>IF(H29="","",IF(MONTH(H29+1)&lt;&gt;MONTH(H29),"",H29+1))</f>
        <v>46061</v>
      </c>
      <c r="C30" s="49">
        <f>IF(B30="","",IF(MONTH(B30+1)&lt;&gt;MONTH(B30),"",B30+1))</f>
        <v>46062</v>
      </c>
      <c r="D30" s="49">
        <f t="shared" ref="D30:D34" si="18">IF(C30="","",IF(MONTH(C30+1)&lt;&gt;MONTH(C30),"",C30+1))</f>
        <v>46063</v>
      </c>
      <c r="E30" s="49">
        <f t="shared" ref="E30:E34" si="19">IF(D30="","",IF(MONTH(D30+1)&lt;&gt;MONTH(D30),"",D30+1))</f>
        <v>46064</v>
      </c>
      <c r="F30" s="49">
        <f t="shared" ref="F30:F34" si="20">IF(E30="","",IF(MONTH(E30+1)&lt;&gt;MONTH(E30),"",E30+1))</f>
        <v>46065</v>
      </c>
      <c r="G30" s="49">
        <f t="shared" ref="G30:G34" si="21">IF(F30="","",IF(MONTH(F30+1)&lt;&gt;MONTH(F30),"",F30+1))</f>
        <v>46066</v>
      </c>
      <c r="H30" s="49">
        <f t="shared" ref="H30:H34" si="22">IF(G30="","",IF(MONTH(G30+1)&lt;&gt;MONTH(G30),"",G30+1))</f>
        <v>46067</v>
      </c>
      <c r="I30" s="53"/>
      <c r="J30" s="49">
        <f>IF(P29="","",IF(MONTH(P29+1)&lt;&gt;MONTH(P29),"",P29+1))</f>
        <v>46089</v>
      </c>
      <c r="K30" s="49">
        <f>IF(J30="","",IF(MONTH(J30+1)&lt;&gt;MONTH(J30),"",J30+1))</f>
        <v>46090</v>
      </c>
      <c r="L30" s="49">
        <f t="shared" ref="L30:L34" si="23">IF(K30="","",IF(MONTH(K30+1)&lt;&gt;MONTH(K30),"",K30+1))</f>
        <v>46091</v>
      </c>
      <c r="M30" s="49">
        <f t="shared" ref="M30:N34" si="24">IF(L30="","",IF(MONTH(L30+1)&lt;&gt;MONTH(L30),"",L30+1))</f>
        <v>46092</v>
      </c>
      <c r="N30" s="49">
        <f t="shared" si="24"/>
        <v>46093</v>
      </c>
      <c r="O30" s="49">
        <f t="shared" ref="O30:O34" si="25">IF(N30="","",IF(MONTH(N30+1)&lt;&gt;MONTH(N30),"",N30+1))</f>
        <v>46094</v>
      </c>
      <c r="P30" s="49">
        <f t="shared" ref="P30:P34" si="26">IF(O30="","",IF(MONTH(O30+1)&lt;&gt;MONTH(O30),"",O30+1))</f>
        <v>46095</v>
      </c>
      <c r="Q30" s="53"/>
      <c r="R30" s="49">
        <f>IF(X29="","",IF(MONTH(X29+1)&lt;&gt;MONTH(X29),"",X29+1))</f>
        <v>46117</v>
      </c>
      <c r="S30" s="58">
        <f>IF(R30="","",IF(MONTH(R30+AF40)&lt;&gt;MONTH(R30),"",R30+1))</f>
        <v>46118</v>
      </c>
      <c r="T30" s="58">
        <f t="shared" ref="T30:T34" si="27">IF(S30="","",IF(MONTH(S30+1)&lt;&gt;MONTH(S30),"",S30+1))</f>
        <v>46119</v>
      </c>
      <c r="U30" s="58">
        <f t="shared" ref="U30:U34" si="28">IF(T30="","",IF(MONTH(T30+1)&lt;&gt;MONTH(T30),"",T30+1))</f>
        <v>46120</v>
      </c>
      <c r="V30" s="58">
        <f t="shared" ref="V30:V34" si="29">IF(U30="","",IF(MONTH(U30+1)&lt;&gt;MONTH(U30),"",U30+1))</f>
        <v>46121</v>
      </c>
      <c r="W30" s="58">
        <f t="shared" ref="W30:W34" si="30">IF(V30="","",IF(MONTH(V30+1)&lt;&gt;MONTH(V30),"",V30+1))</f>
        <v>46122</v>
      </c>
      <c r="X30" s="17">
        <f t="shared" ref="X30:X34" si="31">IF(W30="","",IF(MONTH(W30+1)&lt;&gt;MONTH(W30),"",W30+1))</f>
        <v>46123</v>
      </c>
      <c r="Y30" s="4"/>
      <c r="Z30" s="7"/>
      <c r="AA30" s="41"/>
      <c r="AB30" s="43"/>
      <c r="AC30" s="7"/>
      <c r="AF30" s="70"/>
    </row>
    <row r="31" spans="1:32" ht="13.5" customHeight="1" x14ac:dyDescent="0.25">
      <c r="A31" s="52"/>
      <c r="B31" s="49">
        <f>IF(H30="","",IF(MONTH(H30+1)&lt;&gt;MONTH(H30),"",H30+1))</f>
        <v>46068</v>
      </c>
      <c r="C31" s="58">
        <f>IF(B31="","",IF(MONTH(B31+1)&lt;&gt;MONTH(B31),"",B31+1))</f>
        <v>46069</v>
      </c>
      <c r="D31" s="58">
        <f t="shared" si="18"/>
        <v>46070</v>
      </c>
      <c r="E31" s="58">
        <f t="shared" si="19"/>
        <v>46071</v>
      </c>
      <c r="F31" s="58">
        <f t="shared" si="20"/>
        <v>46072</v>
      </c>
      <c r="G31" s="58">
        <f t="shared" si="21"/>
        <v>46073</v>
      </c>
      <c r="H31" s="49">
        <f t="shared" si="22"/>
        <v>46074</v>
      </c>
      <c r="I31" s="53"/>
      <c r="J31" s="49">
        <f>IF(P30="","",IF(MONTH(P30+1)&lt;&gt;MONTH(P30),"",P30+1))</f>
        <v>46096</v>
      </c>
      <c r="K31" s="49">
        <f>IF(J31="","",IF(MONTH(J31+1)&lt;&gt;MONTH(J31),"",J31+1))</f>
        <v>46097</v>
      </c>
      <c r="L31" s="49">
        <f t="shared" si="23"/>
        <v>46098</v>
      </c>
      <c r="M31" s="49">
        <f t="shared" si="24"/>
        <v>46099</v>
      </c>
      <c r="N31" s="49">
        <f t="shared" si="24"/>
        <v>46100</v>
      </c>
      <c r="O31" s="49">
        <f t="shared" si="25"/>
        <v>46101</v>
      </c>
      <c r="P31" s="49">
        <f t="shared" si="26"/>
        <v>46102</v>
      </c>
      <c r="Q31" s="53"/>
      <c r="R31" s="49">
        <f>IF(X30="","",IF(MONTH(X30+1)&lt;&gt;MONTH(X30),"",X30+1))</f>
        <v>46124</v>
      </c>
      <c r="S31" s="49">
        <f>IF(R31="","",IF(MONTH(R31+1)&lt;&gt;MONTH(R31),"",R31+1))</f>
        <v>46125</v>
      </c>
      <c r="T31" s="49">
        <f t="shared" si="27"/>
        <v>46126</v>
      </c>
      <c r="U31" s="49">
        <f t="shared" si="28"/>
        <v>46127</v>
      </c>
      <c r="V31" s="49">
        <f t="shared" si="29"/>
        <v>46128</v>
      </c>
      <c r="W31" s="49">
        <f t="shared" si="30"/>
        <v>46129</v>
      </c>
      <c r="X31" s="17">
        <f t="shared" si="31"/>
        <v>46130</v>
      </c>
      <c r="Y31" s="4"/>
      <c r="Z31" s="7"/>
      <c r="AA31" s="41"/>
      <c r="AB31" s="43"/>
      <c r="AC31" s="7"/>
      <c r="AF31" s="70"/>
    </row>
    <row r="32" spans="1:32" ht="13.5" customHeight="1" x14ac:dyDescent="0.25">
      <c r="A32" s="52"/>
      <c r="B32" s="49">
        <f>IF(H31="","",IF(MONTH(H31+1)&lt;&gt;MONTH(H31),"",H31+1))</f>
        <v>46075</v>
      </c>
      <c r="C32" s="49">
        <f>IF(B32="","",IF(MONTH(B32+1)&lt;&gt;MONTH(B32),"",B32+1))</f>
        <v>46076</v>
      </c>
      <c r="D32" s="49">
        <f t="shared" si="18"/>
        <v>46077</v>
      </c>
      <c r="E32" s="49">
        <f t="shared" si="19"/>
        <v>46078</v>
      </c>
      <c r="F32" s="49">
        <f t="shared" si="20"/>
        <v>46079</v>
      </c>
      <c r="G32" s="49">
        <f t="shared" si="21"/>
        <v>46080</v>
      </c>
      <c r="H32" s="49">
        <f t="shared" si="22"/>
        <v>46081</v>
      </c>
      <c r="I32" s="53"/>
      <c r="J32" s="49">
        <f>IF(P31="","",IF(MONTH(P31+1)&lt;&gt;MONTH(P31),"",P31+1))</f>
        <v>46103</v>
      </c>
      <c r="K32" s="49">
        <f>IF(J32="","",IF(MONTH(J32+1)&lt;&gt;MONTH(J32),"",J32+1))</f>
        <v>46104</v>
      </c>
      <c r="L32" s="49">
        <f t="shared" si="23"/>
        <v>46105</v>
      </c>
      <c r="M32" s="49">
        <f t="shared" si="24"/>
        <v>46106</v>
      </c>
      <c r="N32" s="49">
        <f t="shared" si="24"/>
        <v>46107</v>
      </c>
      <c r="O32" s="49">
        <f t="shared" si="25"/>
        <v>46108</v>
      </c>
      <c r="P32" s="49">
        <f t="shared" si="26"/>
        <v>46109</v>
      </c>
      <c r="Q32" s="53"/>
      <c r="R32" s="49">
        <f>IF(X31="","",IF(MONTH(X31+1)&lt;&gt;MONTH(X31),"",X31+1))</f>
        <v>46131</v>
      </c>
      <c r="S32" s="49">
        <f>IF(R32="","",IF(MONTH(R32+1)&lt;&gt;MONTH(R32),"",R32+1))</f>
        <v>46132</v>
      </c>
      <c r="T32" s="49">
        <f t="shared" si="27"/>
        <v>46133</v>
      </c>
      <c r="U32" s="49">
        <f t="shared" si="28"/>
        <v>46134</v>
      </c>
      <c r="V32" s="49">
        <f t="shared" si="29"/>
        <v>46135</v>
      </c>
      <c r="W32" s="49">
        <f t="shared" si="30"/>
        <v>46136</v>
      </c>
      <c r="X32" s="17">
        <f t="shared" si="31"/>
        <v>46137</v>
      </c>
      <c r="Y32" s="4"/>
      <c r="Z32" s="7"/>
      <c r="AA32" s="50"/>
      <c r="AB32" s="51"/>
      <c r="AC32" s="7"/>
      <c r="AF32" s="70"/>
    </row>
    <row r="33" spans="1:32" ht="13.5" customHeight="1" x14ac:dyDescent="0.25">
      <c r="A33" s="52"/>
      <c r="B33" s="49" t="str">
        <f>IF(H32="","",IF(MONTH(H32+1)&lt;&gt;MONTH(H32),"",H32+1))</f>
        <v/>
      </c>
      <c r="C33" s="49" t="str">
        <f>IF(B33="","",IF(MONTH(B33+1)&lt;&gt;MONTH(B33),"",B33+1))</f>
        <v/>
      </c>
      <c r="D33" s="49" t="str">
        <f t="shared" si="18"/>
        <v/>
      </c>
      <c r="E33" s="49" t="str">
        <f t="shared" si="19"/>
        <v/>
      </c>
      <c r="F33" s="49" t="str">
        <f t="shared" si="20"/>
        <v/>
      </c>
      <c r="G33" s="49" t="str">
        <f t="shared" si="21"/>
        <v/>
      </c>
      <c r="H33" s="49" t="str">
        <f t="shared" si="22"/>
        <v/>
      </c>
      <c r="I33" s="53"/>
      <c r="J33" s="49">
        <f>IF(P32="","",IF(MONTH(P32+1)&lt;&gt;MONTH(P32),"",P32+1))</f>
        <v>46110</v>
      </c>
      <c r="K33" s="49">
        <f>IF(J33="","",IF(MONTH(J33+1)&lt;&gt;MONTH(J33),"",J33+1))</f>
        <v>46111</v>
      </c>
      <c r="L33" s="49">
        <f t="shared" si="23"/>
        <v>46112</v>
      </c>
      <c r="M33" s="49" t="str">
        <f t="shared" si="24"/>
        <v/>
      </c>
      <c r="N33" s="49" t="str">
        <f t="shared" si="24"/>
        <v/>
      </c>
      <c r="O33" s="49" t="str">
        <f t="shared" si="25"/>
        <v/>
      </c>
      <c r="P33" s="49" t="str">
        <f t="shared" si="26"/>
        <v/>
      </c>
      <c r="Q33" s="53"/>
      <c r="R33" s="49">
        <f>IF(X32="","",IF(MONTH(X32+1)&lt;&gt;MONTH(X32),"",X32+1))</f>
        <v>46138</v>
      </c>
      <c r="S33" s="49">
        <f>IF(R33="","",IF(MONTH(R33+1)&lt;&gt;MONTH(R33),"",R33+1))</f>
        <v>46139</v>
      </c>
      <c r="T33" s="49">
        <f t="shared" si="27"/>
        <v>46140</v>
      </c>
      <c r="U33" s="49">
        <f t="shared" si="28"/>
        <v>46141</v>
      </c>
      <c r="V33" s="49">
        <f t="shared" si="29"/>
        <v>46142</v>
      </c>
      <c r="W33" s="49" t="str">
        <f t="shared" si="30"/>
        <v/>
      </c>
      <c r="X33" s="17" t="str">
        <f t="shared" si="31"/>
        <v/>
      </c>
      <c r="Y33" s="4"/>
      <c r="Z33" s="7"/>
      <c r="AA33" s="4"/>
      <c r="AB33" s="36"/>
      <c r="AC33" s="7"/>
      <c r="AF33" s="70"/>
    </row>
    <row r="34" spans="1:32" ht="13.5" customHeight="1" x14ac:dyDescent="0.25">
      <c r="A34" s="52"/>
      <c r="B34" s="49" t="str">
        <f>IF(H33="","",IF(MONTH(H33+1)&lt;&gt;MONTH(H33),"",H33+1))</f>
        <v/>
      </c>
      <c r="C34" s="49" t="str">
        <f>IF(B34="","",IF(MONTH(B34+1)&lt;&gt;MONTH(B34),"",B34+1))</f>
        <v/>
      </c>
      <c r="D34" s="49" t="str">
        <f t="shared" si="18"/>
        <v/>
      </c>
      <c r="E34" s="49" t="str">
        <f t="shared" si="19"/>
        <v/>
      </c>
      <c r="F34" s="49" t="str">
        <f t="shared" si="20"/>
        <v/>
      </c>
      <c r="G34" s="49" t="str">
        <f t="shared" si="21"/>
        <v/>
      </c>
      <c r="H34" s="49" t="str">
        <f t="shared" si="22"/>
        <v/>
      </c>
      <c r="I34" s="53"/>
      <c r="J34" s="49" t="str">
        <f>IF(P33="","",IF(MONTH(P33+1)&lt;&gt;MONTH(P33),"",P33+1))</f>
        <v/>
      </c>
      <c r="K34" s="49" t="str">
        <f>IF(J34="","",IF(MONTH(J34+1)&lt;&gt;MONTH(J34),"",J34+1))</f>
        <v/>
      </c>
      <c r="L34" s="49" t="str">
        <f t="shared" si="23"/>
        <v/>
      </c>
      <c r="M34" s="49" t="str">
        <f t="shared" si="24"/>
        <v/>
      </c>
      <c r="N34" s="49" t="str">
        <f t="shared" si="24"/>
        <v/>
      </c>
      <c r="O34" s="49" t="str">
        <f t="shared" si="25"/>
        <v/>
      </c>
      <c r="P34" s="49" t="str">
        <f t="shared" si="26"/>
        <v/>
      </c>
      <c r="Q34" s="53"/>
      <c r="R34" s="49" t="str">
        <f>IF(X33="","",IF(MONTH(X33+1)&lt;&gt;MONTH(X33),"",X33+1))</f>
        <v/>
      </c>
      <c r="S34" s="49" t="str">
        <f>IF(R34="","",IF(MONTH(R34+1)&lt;&gt;MONTH(R34),"",R34+1))</f>
        <v/>
      </c>
      <c r="T34" s="49" t="str">
        <f t="shared" si="27"/>
        <v/>
      </c>
      <c r="U34" s="49" t="str">
        <f t="shared" si="28"/>
        <v/>
      </c>
      <c r="V34" s="49" t="str">
        <f t="shared" si="29"/>
        <v/>
      </c>
      <c r="W34" s="49" t="str">
        <f t="shared" si="30"/>
        <v/>
      </c>
      <c r="X34" s="17" t="str">
        <f t="shared" si="31"/>
        <v/>
      </c>
      <c r="Y34" s="4"/>
      <c r="Z34" s="7"/>
      <c r="AA34" s="45"/>
      <c r="AB34" s="46" t="s">
        <v>27</v>
      </c>
      <c r="AC34" s="7"/>
      <c r="AF34" s="70"/>
    </row>
    <row r="35" spans="1:32" ht="13.5" customHeight="1" x14ac:dyDescent="0.2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7"/>
      <c r="AA35" s="55"/>
      <c r="AB35" s="46" t="s">
        <v>28</v>
      </c>
      <c r="AC35" s="7"/>
    </row>
    <row r="36" spans="1:32" ht="16.5" customHeight="1" x14ac:dyDescent="0.25">
      <c r="B36" s="67">
        <f>DATE(YEAR(R27+42),MONTH(R27+42),1)</f>
        <v>46143</v>
      </c>
      <c r="C36" s="68"/>
      <c r="D36" s="68"/>
      <c r="E36" s="68"/>
      <c r="F36" s="68"/>
      <c r="G36" s="68"/>
      <c r="H36" s="69"/>
      <c r="I36" s="37"/>
      <c r="J36" s="67">
        <f>DATE(YEAR(B36+42),MONTH(B36+42),1)</f>
        <v>46174</v>
      </c>
      <c r="K36" s="68"/>
      <c r="L36" s="68"/>
      <c r="M36" s="68"/>
      <c r="N36" s="68"/>
      <c r="O36" s="68"/>
      <c r="P36" s="69"/>
      <c r="Q36" s="37"/>
      <c r="R36" s="67">
        <f>DATE(YEAR(J36+42),MONTH(J36+42),1)</f>
        <v>46204</v>
      </c>
      <c r="S36" s="68"/>
      <c r="T36" s="68"/>
      <c r="U36" s="68"/>
      <c r="V36" s="68"/>
      <c r="W36" s="68"/>
      <c r="X36" s="69"/>
      <c r="Y36" s="4"/>
      <c r="Z36" s="7"/>
      <c r="AA36" s="64"/>
      <c r="AB36" s="46" t="s">
        <v>31</v>
      </c>
      <c r="AC36" s="7"/>
    </row>
    <row r="37" spans="1:32" s="4" customFormat="1" ht="15" customHeight="1" x14ac:dyDescent="0.25">
      <c r="B37" s="14" t="str">
        <f>CHOOSE(1+MOD($R$3+1-2,7),"Su","M","Tu","W","Th","F","Sa")</f>
        <v>Su</v>
      </c>
      <c r="C37" s="15" t="str">
        <f>CHOOSE(1+MOD($R$3+2-2,7),"Su","M","Tu","W","Th","F","Sa")</f>
        <v>M</v>
      </c>
      <c r="D37" s="15" t="str">
        <f>CHOOSE(1+MOD($R$3+3-2,7),"Su","M","Tu","W","Th","F","Sa")</f>
        <v>Tu</v>
      </c>
      <c r="E37" s="15" t="str">
        <f>CHOOSE(1+MOD($R$3+4-2,7),"Su","M","Tu","W","Th","F","Sa")</f>
        <v>W</v>
      </c>
      <c r="F37" s="15" t="str">
        <f>CHOOSE(1+MOD($R$3+5-2,7),"Su","M","Tu","W","Th","F","Sa")</f>
        <v>Th</v>
      </c>
      <c r="G37" s="15" t="str">
        <f>CHOOSE(1+MOD($R$3+6-2,7),"Su","M","Tu","W","Th","F","Sa")</f>
        <v>F</v>
      </c>
      <c r="H37" s="16" t="str">
        <f>CHOOSE(1+MOD($R$3+7-2,7),"Su","M","Tu","W","Th","F","Sa")</f>
        <v>Sa</v>
      </c>
      <c r="J37" s="14" t="str">
        <f>CHOOSE(1+MOD($R$3+1-2,7),"Su","M","Tu","W","Th","F","Sa")</f>
        <v>Su</v>
      </c>
      <c r="K37" s="15" t="str">
        <f>CHOOSE(1+MOD($R$3+2-2,7),"Su","M","Tu","W","Th","F","Sa")</f>
        <v>M</v>
      </c>
      <c r="L37" s="15" t="str">
        <f>CHOOSE(1+MOD($R$3+3-2,7),"Su","M","Tu","W","Th","F","Sa")</f>
        <v>Tu</v>
      </c>
      <c r="M37" s="15" t="str">
        <f>CHOOSE(1+MOD($R$3+4-2,7),"Su","M","Tu","W","Th","F","Sa")</f>
        <v>W</v>
      </c>
      <c r="N37" s="15" t="str">
        <f>CHOOSE(1+MOD($R$3+5-2,7),"Su","M","Tu","W","Th","F","Sa")</f>
        <v>Th</v>
      </c>
      <c r="O37" s="15" t="str">
        <f>CHOOSE(1+MOD($R$3+6-2,7),"Su","M","Tu","W","Th","F","Sa")</f>
        <v>F</v>
      </c>
      <c r="P37" s="16" t="str">
        <f>CHOOSE(1+MOD($R$3+7-2,7),"Su","M","Tu","W","Th","F","Sa")</f>
        <v>Sa</v>
      </c>
      <c r="R37" s="14" t="str">
        <f>CHOOSE(1+MOD($R$3+1-2,7),"Su","M","Tu","W","Th","F","Sa")</f>
        <v>Su</v>
      </c>
      <c r="S37" s="15" t="str">
        <f>CHOOSE(1+MOD($R$3+2-2,7),"Su","M","Tu","W","Th","F","Sa")</f>
        <v>M</v>
      </c>
      <c r="T37" s="15" t="str">
        <f>CHOOSE(1+MOD($R$3+3-2,7),"Su","M","Tu","W","Th","F","Sa")</f>
        <v>Tu</v>
      </c>
      <c r="U37" s="15" t="str">
        <f>CHOOSE(1+MOD($R$3+4-2,7),"Su","M","Tu","W","Th","F","Sa")</f>
        <v>W</v>
      </c>
      <c r="V37" s="15" t="str">
        <f>CHOOSE(1+MOD($R$3+5-2,7),"Su","M","Tu","W","Th","F","Sa")</f>
        <v>Th</v>
      </c>
      <c r="W37" s="15" t="str">
        <f>CHOOSE(1+MOD($R$3+6-2,7),"Su","M","Tu","W","Th","F","Sa")</f>
        <v>F</v>
      </c>
      <c r="X37" s="16" t="str">
        <f>CHOOSE(1+MOD($R$3+7-2,7),"Su","M","Tu","W","Th","F","Sa")</f>
        <v>Sa</v>
      </c>
      <c r="Z37" s="7"/>
      <c r="AA37" s="47"/>
      <c r="AB37" s="46" t="s">
        <v>29</v>
      </c>
      <c r="AC37" s="7"/>
    </row>
    <row r="38" spans="1:32" ht="13.5" customHeight="1" x14ac:dyDescent="0.25">
      <c r="B38" s="17" t="str">
        <f>IF(WEEKDAY(B36,1)=$R$3,B36,"")</f>
        <v/>
      </c>
      <c r="C38" s="17" t="str">
        <f>IF(B38="",IF(WEEKDAY(B36,1)=MOD($R$3,7)+1,B36,""),B38+1)</f>
        <v/>
      </c>
      <c r="D38" s="17" t="str">
        <f>IF(C38="",IF(WEEKDAY(B36,1)=MOD($R$3+1,7)+1,B36,""),C38+1)</f>
        <v/>
      </c>
      <c r="E38" s="17" t="str">
        <f>IF(D38="",IF(WEEKDAY(B36,1)=MOD($R$3+2,7)+1,B36,""),D38+1)</f>
        <v/>
      </c>
      <c r="F38" s="17" t="str">
        <f>IF(E38="",IF(WEEKDAY(B36,1)=MOD($R$3+3,7)+1,B36,""),E38+1)</f>
        <v/>
      </c>
      <c r="G38" s="17">
        <f>IF(F38="",IF(WEEKDAY(B36,1)=MOD($R$3+4,7)+1,B36,""),F38+1)</f>
        <v>46143</v>
      </c>
      <c r="H38" s="17">
        <f>IF(G38="",IF(WEEKDAY(B36,1)=MOD($R$3+5,7)+1,B36,""),G38+1)</f>
        <v>46144</v>
      </c>
      <c r="I38" s="4"/>
      <c r="J38" s="17" t="str">
        <f>IF(WEEKDAY(J36,1)=$R$3,J36,"")</f>
        <v/>
      </c>
      <c r="K38" s="17">
        <f>IF(J38="",IF(WEEKDAY(J36,1)=MOD($R$3,7)+1,J36,""),J38+1)</f>
        <v>46174</v>
      </c>
      <c r="L38" s="17">
        <f>IF(K38="",IF(WEEKDAY(J36,1)=MOD($R$3+1,7)+1,J36,""),K38+1)</f>
        <v>46175</v>
      </c>
      <c r="M38" s="17">
        <f>IF(L38="",IF(WEEKDAY(J36,1)=MOD($R$3+2,7)+1,J36,""),L38+1)</f>
        <v>46176</v>
      </c>
      <c r="N38" s="17">
        <f>IF(M38="",IF(WEEKDAY(J36,1)=MOD($R$3+3,7)+1,J36,""),M38+1)</f>
        <v>46177</v>
      </c>
      <c r="O38" s="17">
        <f>IF(N38="",IF(WEEKDAY(J36,1)=MOD($R$3+4,7)+1,J36,""),N38+1)</f>
        <v>46178</v>
      </c>
      <c r="P38" s="17">
        <f>IF(O38="",IF(WEEKDAY(J36,1)=MOD($R$3+5,7)+1,J36,""),O38+1)</f>
        <v>46179</v>
      </c>
      <c r="Q38" s="4"/>
      <c r="R38" s="17" t="str">
        <f>IF(WEEKDAY(R36,1)=$R$3,R36,"")</f>
        <v/>
      </c>
      <c r="S38" s="17" t="str">
        <f>IF(R38="",IF(WEEKDAY(R36,1)=MOD($R$3,7)+1,R36,""),R38+1)</f>
        <v/>
      </c>
      <c r="T38" s="17" t="str">
        <f>IF(S38="",IF(WEEKDAY(R36,1)=MOD($R$3+1,7)+1,R36,""),S38+1)</f>
        <v/>
      </c>
      <c r="U38" s="17">
        <f>IF(T38="",IF(WEEKDAY(R36,1)=MOD($R$3+2,7)+1,R36,""),T38+1)</f>
        <v>46204</v>
      </c>
      <c r="V38" s="17">
        <f>IF(U38="",IF(WEEKDAY(R36,1)=MOD($R$3+3,7)+1,R36,""),U38+1)</f>
        <v>46205</v>
      </c>
      <c r="W38" s="17">
        <f>IF(V38="",IF(WEEKDAY(R36,1)=MOD($R$3+4,7)+1,R36,""),V38+1)</f>
        <v>46206</v>
      </c>
      <c r="X38" s="17">
        <f>IF(W38="",IF(WEEKDAY(R36,1)=MOD($R$3+5,7)+1,R36,""),W38+1)</f>
        <v>46207</v>
      </c>
      <c r="Y38" s="4"/>
      <c r="Z38" s="7"/>
      <c r="AC38" s="7"/>
    </row>
    <row r="39" spans="1:32" ht="13.5" customHeight="1" x14ac:dyDescent="0.25">
      <c r="B39" s="17">
        <f>IF(H38="","",IF(MONTH(H38+1)&lt;&gt;MONTH(H38),"",H38+1))</f>
        <v>46145</v>
      </c>
      <c r="C39" s="17">
        <f>IF(B39="","",IF(MONTH(B39+1)&lt;&gt;MONTH(B39),"",B39+1))</f>
        <v>46146</v>
      </c>
      <c r="D39" s="17">
        <f t="shared" ref="D39:D43" si="32">IF(C39="","",IF(MONTH(C39+1)&lt;&gt;MONTH(C39),"",C39+1))</f>
        <v>46147</v>
      </c>
      <c r="E39" s="17">
        <f t="shared" ref="E39:E43" si="33">IF(D39="","",IF(MONTH(D39+1)&lt;&gt;MONTH(D39),"",D39+1))</f>
        <v>46148</v>
      </c>
      <c r="F39" s="17">
        <f t="shared" ref="F39:F43" si="34">IF(E39="","",IF(MONTH(E39+1)&lt;&gt;MONTH(E39),"",E39+1))</f>
        <v>46149</v>
      </c>
      <c r="G39" s="57">
        <f t="shared" ref="G39:G43" si="35">IF(F39="","",IF(MONTH(F39+1)&lt;&gt;MONTH(F39),"",F39+1))</f>
        <v>46150</v>
      </c>
      <c r="H39" s="17">
        <f t="shared" ref="H39:H43" si="36">IF(G39="","",IF(MONTH(G39+1)&lt;&gt;MONTH(G39),"",G39+1))</f>
        <v>46151</v>
      </c>
      <c r="I39" s="4"/>
      <c r="J39" s="17">
        <f>IF(P38="","",IF(MONTH(P38+1)&lt;&gt;MONTH(P38),"",P38+1))</f>
        <v>46180</v>
      </c>
      <c r="K39" s="17">
        <f>IF(J39="","",IF(MONTH(J39+1)&lt;&gt;MONTH(J39),"",J39+1))</f>
        <v>46181</v>
      </c>
      <c r="L39" s="17">
        <f t="shared" ref="L39:L43" si="37">IF(K39="","",IF(MONTH(K39+1)&lt;&gt;MONTH(K39),"",K39+1))</f>
        <v>46182</v>
      </c>
      <c r="M39" s="17">
        <f t="shared" ref="M39:N43" si="38">IF(L39="","",IF(MONTH(L39+1)&lt;&gt;MONTH(L39),"",L39+1))</f>
        <v>46183</v>
      </c>
      <c r="N39" s="17">
        <f t="shared" si="38"/>
        <v>46184</v>
      </c>
      <c r="O39" s="17">
        <f t="shared" ref="O39:O43" si="39">IF(N39="","",IF(MONTH(N39+1)&lt;&gt;MONTH(N39),"",N39+1))</f>
        <v>46185</v>
      </c>
      <c r="P39" s="17">
        <f t="shared" ref="P39:P43" si="40">IF(O39="","",IF(MONTH(O39+1)&lt;&gt;MONTH(O39),"",O39+1))</f>
        <v>46186</v>
      </c>
      <c r="Q39" s="4"/>
      <c r="R39" s="17">
        <f>IF(X38="","",IF(MONTH(X38+1)&lt;&gt;MONTH(X38),"",X38+1))</f>
        <v>46208</v>
      </c>
      <c r="S39" s="17">
        <f>IF(R39="","",IF(MONTH(R39+1)&lt;&gt;MONTH(R39),"",R39+1))</f>
        <v>46209</v>
      </c>
      <c r="T39" s="17">
        <f t="shared" ref="T39:T43" si="41">IF(S39="","",IF(MONTH(S39+1)&lt;&gt;MONTH(S39),"",S39+1))</f>
        <v>46210</v>
      </c>
      <c r="U39" s="17">
        <f t="shared" ref="U39:U43" si="42">IF(T39="","",IF(MONTH(T39+1)&lt;&gt;MONTH(T39),"",T39+1))</f>
        <v>46211</v>
      </c>
      <c r="V39" s="17">
        <f t="shared" ref="V39:V43" si="43">IF(U39="","",IF(MONTH(U39+1)&lt;&gt;MONTH(U39),"",U39+1))</f>
        <v>46212</v>
      </c>
      <c r="W39" s="17">
        <f t="shared" ref="W39:W43" si="44">IF(V39="","",IF(MONTH(V39+1)&lt;&gt;MONTH(V39),"",V39+1))</f>
        <v>46213</v>
      </c>
      <c r="X39" s="17">
        <f t="shared" ref="X39:X43" si="45">IF(W39="","",IF(MONTH(W39+1)&lt;&gt;MONTH(W39),"",W39+1))</f>
        <v>46214</v>
      </c>
      <c r="Y39" s="4"/>
      <c r="Z39" s="7"/>
      <c r="AC39" s="7"/>
    </row>
    <row r="40" spans="1:32" ht="13.5" customHeight="1" x14ac:dyDescent="0.25">
      <c r="B40" s="17">
        <f>IF(H39="","",IF(MONTH(H39+1)&lt;&gt;MONTH(H39),"",H39+1))</f>
        <v>46152</v>
      </c>
      <c r="C40" s="17">
        <f>IF(B40="","",IF(MONTH(B40+1)&lt;&gt;MONTH(B40),"",B40+1))</f>
        <v>46153</v>
      </c>
      <c r="D40" s="17">
        <f t="shared" si="32"/>
        <v>46154</v>
      </c>
      <c r="E40" s="17">
        <f t="shared" si="33"/>
        <v>46155</v>
      </c>
      <c r="F40" s="17">
        <f t="shared" si="34"/>
        <v>46156</v>
      </c>
      <c r="G40" s="17">
        <f t="shared" si="35"/>
        <v>46157</v>
      </c>
      <c r="H40" s="17">
        <f t="shared" si="36"/>
        <v>46158</v>
      </c>
      <c r="I40" s="4"/>
      <c r="J40" s="17">
        <f>IF(P39="","",IF(MONTH(P39+1)&lt;&gt;MONTH(P39),"",P39+1))</f>
        <v>46187</v>
      </c>
      <c r="K40" s="17">
        <f>IF(J40="","",IF(MONTH(J40+1)&lt;&gt;MONTH(J40),"",J40+1))</f>
        <v>46188</v>
      </c>
      <c r="L40" s="17">
        <f t="shared" si="37"/>
        <v>46189</v>
      </c>
      <c r="M40" s="17">
        <f t="shared" si="38"/>
        <v>46190</v>
      </c>
      <c r="N40" s="17">
        <f t="shared" si="38"/>
        <v>46191</v>
      </c>
      <c r="O40" s="17">
        <f t="shared" si="39"/>
        <v>46192</v>
      </c>
      <c r="P40" s="17">
        <f t="shared" si="40"/>
        <v>46193</v>
      </c>
      <c r="Q40" s="4"/>
      <c r="R40" s="17">
        <f>IF(X39="","",IF(MONTH(X39+1)&lt;&gt;MONTH(X39),"",X39+1))</f>
        <v>46215</v>
      </c>
      <c r="S40" s="17">
        <f>IF(R40="","",IF(MONTH(R40+1)&lt;&gt;MONTH(R40),"",R40+1))</f>
        <v>46216</v>
      </c>
      <c r="T40" s="17">
        <f t="shared" si="41"/>
        <v>46217</v>
      </c>
      <c r="U40" s="17">
        <f t="shared" si="42"/>
        <v>46218</v>
      </c>
      <c r="V40" s="17">
        <f t="shared" si="43"/>
        <v>46219</v>
      </c>
      <c r="W40" s="17">
        <f t="shared" si="44"/>
        <v>46220</v>
      </c>
      <c r="X40" s="17">
        <f t="shared" si="45"/>
        <v>46221</v>
      </c>
      <c r="Y40" s="4"/>
      <c r="Z40" s="7"/>
      <c r="AC40" s="7"/>
    </row>
    <row r="41" spans="1:32" ht="13.5" customHeight="1" x14ac:dyDescent="0.25">
      <c r="B41" s="17">
        <f>IF(H40="","",IF(MONTH(H40+1)&lt;&gt;MONTH(H40),"",H40+1))</f>
        <v>46159</v>
      </c>
      <c r="C41" s="17">
        <f>IF(B41="","",IF(MONTH(B41+1)&lt;&gt;MONTH(B41),"",B41+1))</f>
        <v>46160</v>
      </c>
      <c r="D41" s="17">
        <f t="shared" si="32"/>
        <v>46161</v>
      </c>
      <c r="E41" s="63">
        <f t="shared" si="33"/>
        <v>46162</v>
      </c>
      <c r="F41" s="61">
        <f t="shared" si="34"/>
        <v>46163</v>
      </c>
      <c r="G41" s="61">
        <f t="shared" si="35"/>
        <v>46164</v>
      </c>
      <c r="H41" s="17">
        <f t="shared" si="36"/>
        <v>46165</v>
      </c>
      <c r="I41" s="4"/>
      <c r="J41" s="17">
        <f>IF(P40="","",IF(MONTH(P40+1)&lt;&gt;MONTH(P40),"",P40+1))</f>
        <v>46194</v>
      </c>
      <c r="K41" s="17">
        <f>IF(J41="","",IF(MONTH(J41+1)&lt;&gt;MONTH(J41),"",J41+1))</f>
        <v>46195</v>
      </c>
      <c r="L41" s="17">
        <f t="shared" si="37"/>
        <v>46196</v>
      </c>
      <c r="M41" s="17">
        <f t="shared" si="38"/>
        <v>46197</v>
      </c>
      <c r="N41" s="17">
        <f t="shared" si="38"/>
        <v>46198</v>
      </c>
      <c r="O41" s="17">
        <f t="shared" si="39"/>
        <v>46199</v>
      </c>
      <c r="P41" s="17">
        <f t="shared" si="40"/>
        <v>46200</v>
      </c>
      <c r="Q41" s="4"/>
      <c r="R41" s="17">
        <f>IF(X40="","",IF(MONTH(X40+1)&lt;&gt;MONTH(X40),"",X40+1))</f>
        <v>46222</v>
      </c>
      <c r="S41" s="17">
        <f>IF(R41="","",IF(MONTH(R41+1)&lt;&gt;MONTH(R41),"",R41+1))</f>
        <v>46223</v>
      </c>
      <c r="T41" s="17">
        <f t="shared" si="41"/>
        <v>46224</v>
      </c>
      <c r="U41" s="17">
        <f t="shared" si="42"/>
        <v>46225</v>
      </c>
      <c r="V41" s="17">
        <f t="shared" si="43"/>
        <v>46226</v>
      </c>
      <c r="W41" s="17">
        <f t="shared" si="44"/>
        <v>46227</v>
      </c>
      <c r="X41" s="17">
        <f t="shared" si="45"/>
        <v>46228</v>
      </c>
      <c r="Y41" s="4"/>
      <c r="Z41" s="7"/>
      <c r="AC41" s="7"/>
    </row>
    <row r="42" spans="1:32" ht="13.5" customHeight="1" x14ac:dyDescent="0.25">
      <c r="B42" s="17">
        <f>IF(H41="","",IF(MONTH(H41+1)&lt;&gt;MONTH(H41),"",H41+1))</f>
        <v>46166</v>
      </c>
      <c r="C42" s="17">
        <f>IF(B42="","",IF(MONTH(B42+1)&lt;&gt;MONTH(B42),"",B42+1))</f>
        <v>46167</v>
      </c>
      <c r="D42" s="17">
        <f t="shared" si="32"/>
        <v>46168</v>
      </c>
      <c r="E42" s="17">
        <f t="shared" si="33"/>
        <v>46169</v>
      </c>
      <c r="F42" s="17">
        <f t="shared" si="34"/>
        <v>46170</v>
      </c>
      <c r="G42" s="17">
        <f t="shared" si="35"/>
        <v>46171</v>
      </c>
      <c r="H42" s="17">
        <f t="shared" si="36"/>
        <v>46172</v>
      </c>
      <c r="I42" s="4"/>
      <c r="J42" s="17">
        <f>IF(P41="","",IF(MONTH(P41+1)&lt;&gt;MONTH(P41),"",P41+1))</f>
        <v>46201</v>
      </c>
      <c r="K42" s="17">
        <f>IF(J42="","",IF(MONTH(J42+1)&lt;&gt;MONTH(J42),"",J42+1))</f>
        <v>46202</v>
      </c>
      <c r="L42" s="17">
        <f t="shared" si="37"/>
        <v>46203</v>
      </c>
      <c r="M42" s="17" t="str">
        <f t="shared" si="38"/>
        <v/>
      </c>
      <c r="N42" s="17" t="str">
        <f t="shared" si="38"/>
        <v/>
      </c>
      <c r="O42" s="17" t="str">
        <f t="shared" si="39"/>
        <v/>
      </c>
      <c r="P42" s="17" t="str">
        <f t="shared" si="40"/>
        <v/>
      </c>
      <c r="Q42" s="20" t="s">
        <v>24</v>
      </c>
      <c r="R42" s="17">
        <f>IF(X41="","",IF(MONTH(X41+1)&lt;&gt;MONTH(X41),"",X41+1))</f>
        <v>46229</v>
      </c>
      <c r="S42" s="17">
        <f>IF(R42="","",IF(MONTH(R42+1)&lt;&gt;MONTH(R42),"",R42+1))</f>
        <v>46230</v>
      </c>
      <c r="T42" s="17">
        <f t="shared" si="41"/>
        <v>46231</v>
      </c>
      <c r="U42" s="17">
        <f t="shared" si="42"/>
        <v>46232</v>
      </c>
      <c r="V42" s="17">
        <f t="shared" si="43"/>
        <v>46233</v>
      </c>
      <c r="W42" s="17">
        <f t="shared" si="44"/>
        <v>46234</v>
      </c>
      <c r="X42" s="17" t="str">
        <f t="shared" si="45"/>
        <v/>
      </c>
      <c r="AC42" s="7"/>
    </row>
    <row r="43" spans="1:32" ht="13.5" customHeight="1" x14ac:dyDescent="0.3">
      <c r="B43" s="17">
        <f>IF(H42="","",IF(MONTH(H42+1)&lt;&gt;MONTH(H42),"",H42+1))</f>
        <v>46173</v>
      </c>
      <c r="C43" s="17" t="str">
        <f>IF(B43="","",IF(MONTH(B43+1)&lt;&gt;MONTH(B43),"",B43+1))</f>
        <v/>
      </c>
      <c r="D43" s="17" t="str">
        <f t="shared" si="32"/>
        <v/>
      </c>
      <c r="E43" s="17" t="str">
        <f t="shared" si="33"/>
        <v/>
      </c>
      <c r="F43" s="17" t="str">
        <f t="shared" si="34"/>
        <v/>
      </c>
      <c r="G43" s="17" t="str">
        <f t="shared" si="35"/>
        <v/>
      </c>
      <c r="H43" s="17" t="str">
        <f t="shared" si="36"/>
        <v/>
      </c>
      <c r="I43" s="4"/>
      <c r="J43" s="17" t="str">
        <f>IF(P42="","",IF(MONTH(P42+1)&lt;&gt;MONTH(P42),"",P42+1))</f>
        <v/>
      </c>
      <c r="K43" s="17" t="str">
        <f>IF(J43="","",IF(MONTH(J43+1)&lt;&gt;MONTH(J43),"",J43+1))</f>
        <v/>
      </c>
      <c r="L43" s="17" t="str">
        <f t="shared" si="37"/>
        <v/>
      </c>
      <c r="M43" s="17" t="str">
        <f t="shared" si="38"/>
        <v/>
      </c>
      <c r="N43" s="17" t="str">
        <f t="shared" si="38"/>
        <v/>
      </c>
      <c r="O43" s="17" t="str">
        <f t="shared" si="39"/>
        <v/>
      </c>
      <c r="P43" s="17" t="str">
        <f t="shared" si="40"/>
        <v/>
      </c>
      <c r="Q43" s="4"/>
      <c r="R43" s="17" t="str">
        <f>IF(X42="","",IF(MONTH(X42+1)&lt;&gt;MONTH(X42),"",X42+1))</f>
        <v/>
      </c>
      <c r="S43" s="17" t="str">
        <f>IF(R43="","",IF(MONTH(R43+1)&lt;&gt;MONTH(R43),"",R43+1))</f>
        <v/>
      </c>
      <c r="T43" s="17" t="str">
        <f t="shared" si="41"/>
        <v/>
      </c>
      <c r="U43" s="17" t="str">
        <f t="shared" si="42"/>
        <v/>
      </c>
      <c r="V43" s="17" t="str">
        <f t="shared" si="43"/>
        <v/>
      </c>
      <c r="W43" s="17" t="str">
        <f t="shared" si="44"/>
        <v/>
      </c>
      <c r="X43" s="17" t="str">
        <f t="shared" si="45"/>
        <v/>
      </c>
      <c r="Y43" s="4"/>
      <c r="Z43" s="4"/>
      <c r="AB43" s="48" t="s">
        <v>30</v>
      </c>
      <c r="AC43" s="12"/>
    </row>
    <row r="44" spans="1:32" ht="13.5" customHeight="1" x14ac:dyDescent="0.25"/>
    <row r="45" spans="1:32" x14ac:dyDescent="0.25">
      <c r="B45" s="28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AC45" s="4"/>
      <c r="AD45" s="4"/>
      <c r="AE45" s="4"/>
    </row>
  </sheetData>
  <mergeCells count="20">
    <mergeCell ref="AF11:AF16"/>
    <mergeCell ref="AF27:AF34"/>
    <mergeCell ref="R3:S3"/>
    <mergeCell ref="AA8:AB8"/>
    <mergeCell ref="B8:X8"/>
    <mergeCell ref="B9:H9"/>
    <mergeCell ref="J9:P9"/>
    <mergeCell ref="R9:X9"/>
    <mergeCell ref="AA7:AB7"/>
    <mergeCell ref="D3:F3"/>
    <mergeCell ref="J3:L3"/>
    <mergeCell ref="R18:X18"/>
    <mergeCell ref="J18:P18"/>
    <mergeCell ref="B18:H18"/>
    <mergeCell ref="B36:H36"/>
    <mergeCell ref="J36:P36"/>
    <mergeCell ref="R36:X36"/>
    <mergeCell ref="R27:X27"/>
    <mergeCell ref="B27:H27"/>
    <mergeCell ref="J27:P27"/>
  </mergeCells>
  <phoneticPr fontId="1" type="noConversion"/>
  <conditionalFormatting sqref="B9 J9 R9 B18 J18 R18 B27 J27 R27 B36 J36 R36">
    <cfRule type="expression" dxfId="2" priority="1">
      <formula>$J$3=1</formula>
    </cfRule>
  </conditionalFormatting>
  <conditionalFormatting sqref="B11:H16 J11:P16 R11:X16 B20:H25 J20:P25 R20:X25 B29:H34 J29:P34 R29:X34 B38:H43 J38:P43 R38:X43">
    <cfRule type="cellIs" dxfId="1" priority="2" operator="equal">
      <formula>""</formula>
    </cfRule>
    <cfRule type="expression" dxfId="0" priority="3">
      <formula>OR(WEEKDAY(B11,1)=1,WEEKDAY(B11,1)=7)</formula>
    </cfRule>
  </conditionalFormatting>
  <hyperlinks>
    <hyperlink ref="AB2" r:id="rId1" xr:uid="{00000000-0004-0000-0000-000000000000}"/>
    <hyperlink ref="AF19" r:id="rId2" xr:uid="{80F2A9C5-B88A-4961-B766-26E7348EB3A7}"/>
    <hyperlink ref="AF20" r:id="rId3" xr:uid="{A93A3952-46AD-45CF-AA70-6B51A13C971C}"/>
    <hyperlink ref="AF21" r:id="rId4" xr:uid="{242C15F4-99A0-48AD-A498-1864AE27969F}"/>
  </hyperlinks>
  <printOptions horizontalCentered="1"/>
  <pageMargins left="0.35" right="0.35" top="0.4" bottom="0.35" header="0.25" footer="0.25"/>
  <pageSetup scale="98" orientation="landscape" horizontalDpi="300" verticalDpi="300" r:id="rId5"/>
  <headerFooter alignWithMargins="0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9C5EC-EF09-44CD-A668-0BFDD0FCA11A}">
  <dimension ref="A1:C19"/>
  <sheetViews>
    <sheetView showGridLines="0" workbookViewId="0"/>
  </sheetViews>
  <sheetFormatPr defaultRowHeight="12.5" x14ac:dyDescent="0.25"/>
  <cols>
    <col min="1" max="1" width="2.81640625" style="34" customWidth="1"/>
    <col min="2" max="2" width="71.54296875" style="34" customWidth="1"/>
    <col min="3" max="3" width="22.26953125" customWidth="1"/>
  </cols>
  <sheetData>
    <row r="1" spans="1:3" ht="32.15" customHeight="1" x14ac:dyDescent="0.25">
      <c r="A1" s="21"/>
      <c r="B1" s="22" t="s">
        <v>3</v>
      </c>
      <c r="C1" s="23"/>
    </row>
    <row r="2" spans="1:3" ht="15.5" x14ac:dyDescent="0.35">
      <c r="A2" s="24"/>
      <c r="B2" s="25"/>
      <c r="C2" s="26"/>
    </row>
    <row r="3" spans="1:3" ht="15.5" x14ac:dyDescent="0.35">
      <c r="A3" s="24"/>
      <c r="B3" s="27" t="s">
        <v>16</v>
      </c>
      <c r="C3" s="26"/>
    </row>
    <row r="4" spans="1:3" ht="14" x14ac:dyDescent="0.3">
      <c r="A4" s="24"/>
      <c r="B4" s="35" t="s">
        <v>23</v>
      </c>
      <c r="C4" s="26"/>
    </row>
    <row r="5" spans="1:3" ht="15.5" x14ac:dyDescent="0.35">
      <c r="A5" s="24"/>
      <c r="B5" s="29"/>
      <c r="C5" s="26"/>
    </row>
    <row r="6" spans="1:3" ht="15.5" x14ac:dyDescent="0.35">
      <c r="A6" s="24"/>
      <c r="B6" s="30" t="s">
        <v>11</v>
      </c>
      <c r="C6" s="26"/>
    </row>
    <row r="7" spans="1:3" ht="15.5" x14ac:dyDescent="0.35">
      <c r="A7" s="24"/>
      <c r="B7" s="29"/>
      <c r="C7" s="26"/>
    </row>
    <row r="8" spans="1:3" ht="31" x14ac:dyDescent="0.35">
      <c r="A8" s="24"/>
      <c r="B8" s="29" t="s">
        <v>17</v>
      </c>
      <c r="C8" s="26"/>
    </row>
    <row r="9" spans="1:3" ht="15.5" x14ac:dyDescent="0.35">
      <c r="A9" s="24"/>
      <c r="B9" s="29"/>
      <c r="C9" s="26"/>
    </row>
    <row r="10" spans="1:3" ht="31" x14ac:dyDescent="0.35">
      <c r="A10" s="24"/>
      <c r="B10" s="29" t="s">
        <v>18</v>
      </c>
      <c r="C10" s="26"/>
    </row>
    <row r="11" spans="1:3" ht="15.5" x14ac:dyDescent="0.35">
      <c r="A11" s="24"/>
      <c r="B11" s="29"/>
      <c r="C11" s="26"/>
    </row>
    <row r="12" spans="1:3" ht="31" x14ac:dyDescent="0.35">
      <c r="A12" s="24"/>
      <c r="B12" s="29" t="s">
        <v>19</v>
      </c>
      <c r="C12" s="26"/>
    </row>
    <row r="13" spans="1:3" ht="15.5" x14ac:dyDescent="0.35">
      <c r="A13" s="24"/>
      <c r="B13" s="29"/>
      <c r="C13" s="26"/>
    </row>
    <row r="14" spans="1:3" ht="15.5" x14ac:dyDescent="0.35">
      <c r="A14" s="24"/>
      <c r="B14" s="30" t="s">
        <v>20</v>
      </c>
      <c r="C14" s="26"/>
    </row>
    <row r="15" spans="1:3" ht="15.5" x14ac:dyDescent="0.35">
      <c r="A15" s="24"/>
      <c r="B15" s="31" t="s">
        <v>21</v>
      </c>
      <c r="C15" s="26"/>
    </row>
    <row r="16" spans="1:3" ht="15.5" x14ac:dyDescent="0.35">
      <c r="A16" s="24"/>
      <c r="B16" s="32"/>
      <c r="C16" s="26"/>
    </row>
    <row r="17" spans="1:3" ht="15.5" x14ac:dyDescent="0.35">
      <c r="A17" s="24"/>
      <c r="B17" s="33" t="s">
        <v>22</v>
      </c>
      <c r="C17" s="26"/>
    </row>
    <row r="18" spans="1:3" ht="14" x14ac:dyDescent="0.3">
      <c r="A18" s="24"/>
      <c r="B18" s="24"/>
      <c r="C18" s="26"/>
    </row>
    <row r="19" spans="1:3" ht="14" x14ac:dyDescent="0.3">
      <c r="A19" s="24"/>
      <c r="B19" s="24"/>
      <c r="C19" s="26"/>
    </row>
  </sheetData>
  <hyperlinks>
    <hyperlink ref="B15" r:id="rId1" xr:uid="{B300A0F5-6872-4B3B-B4FB-22BA685F3BD9}"/>
    <hyperlink ref="B4" r:id="rId2" xr:uid="{DA0E8CE4-829C-48E8-8688-4D869CCB63F6}"/>
  </hyperlinks>
  <pageMargins left="0.7" right="0.7" top="0.75" bottom="0.75" header="0.3" footer="0.3"/>
  <pageSetup orientation="portrait" r:id="rId3"/>
  <drawing r:id="rId4"/>
  <picture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Calendar</vt:lpstr>
      <vt:lpstr>©</vt:lpstr>
      <vt:lpstr>Chart1</vt:lpstr>
      <vt:lpstr>Calendar!Print_Area</vt:lpstr>
    </vt:vector>
  </TitlesOfParts>
  <Company>Vertex42.com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Yearly Calendar Template with Notes - Landscape</dc:title>
  <dc:creator>Vertex42.com</dc:creator>
  <dc:description>(c) 2013-2019 Vertex42 LLC. All rights reserved. Free to Print.</dc:description>
  <cp:lastModifiedBy>Anita Isuokor</cp:lastModifiedBy>
  <cp:lastPrinted>2025-06-03T18:42:50Z</cp:lastPrinted>
  <dcterms:created xsi:type="dcterms:W3CDTF">2008-12-11T21:42:43Z</dcterms:created>
  <dcterms:modified xsi:type="dcterms:W3CDTF">2025-06-03T18:43:00Z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pyright">
    <vt:lpwstr>(c) 2013-2019 Vertex42 LLC</vt:lpwstr>
  </property>
  <property fmtid="{D5CDD505-2E9C-101B-9397-08002B2CF9AE}" pid="3" name="Version">
    <vt:lpwstr>1.1.2</vt:lpwstr>
  </property>
  <property fmtid="{D5CDD505-2E9C-101B-9397-08002B2CF9AE}" pid="4" name="Source">
    <vt:lpwstr>https://www.vertex42.com/calendars/yearly-calendar.html</vt:lpwstr>
  </property>
</Properties>
</file>